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V:\APSD\Student Development\-- Student Engagement\Leadership Education Engineering Students (LEES)\Project Management\"/>
    </mc:Choice>
  </mc:AlternateContent>
  <xr:revisionPtr revIDLastSave="0" documentId="13_ncr:1_{B672E8F2-942F-40AC-B3B6-90B5C70F4DCB}" xr6:coauthVersionLast="36" xr6:coauthVersionMax="47" xr10:uidLastSave="{00000000-0000-0000-0000-000000000000}"/>
  <bookViews>
    <workbookView xWindow="0" yWindow="0" windowWidth="28800" windowHeight="12225" tabRatio="777" xr2:uid="{3830C73B-3BC8-4DD8-93FF-2D0975D830C6}"/>
  </bookViews>
  <sheets>
    <sheet name="Project Plan" sheetId="1" r:id="rId1"/>
    <sheet name="Work Breakdown Structure" sheetId="4" r:id="rId2"/>
    <sheet name="Communications Matrix" sheetId="2" r:id="rId3"/>
    <sheet name="ProjectSchedule" sheetId="10" r:id="rId4"/>
    <sheet name="Budget" sheetId="9" r:id="rId5"/>
  </sheets>
  <definedNames>
    <definedName name="Display_Week">ProjectSchedule!$E$4</definedName>
    <definedName name="_xlnm.Print_Area" localSheetId="1">'Work Breakdown Structure'!$A$1:$V$26</definedName>
    <definedName name="_xlnm.Print_Titles" localSheetId="3">ProjectSchedule!$4:$6</definedName>
    <definedName name="Project_Start">ProjectSchedule!$E$3</definedName>
    <definedName name="task_end" localSheetId="3">ProjectSchedule!$F1</definedName>
    <definedName name="task_progress" localSheetId="3">ProjectSchedule!$D1</definedName>
    <definedName name="task_start" localSheetId="3">ProjectSchedule!$E1</definedName>
    <definedName name="today" localSheetId="3">TODAY()</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9" l="1"/>
  <c r="C31" i="9"/>
  <c r="B31" i="9"/>
  <c r="D20" i="9"/>
  <c r="C20" i="9"/>
  <c r="C33" i="9" s="1"/>
  <c r="B20" i="9"/>
  <c r="D8" i="9"/>
  <c r="D33" i="9" s="1"/>
  <c r="C8" i="9"/>
  <c r="B8" i="9"/>
  <c r="B33" i="9" s="1"/>
  <c r="E3" i="10" l="1"/>
  <c r="I5" i="10" s="1"/>
  <c r="H7" i="10"/>
  <c r="H8" i="10"/>
  <c r="H14" i="10"/>
  <c r="H20" i="10"/>
  <c r="H26" i="10"/>
  <c r="H27" i="10"/>
  <c r="H28" i="10"/>
  <c r="H29" i="10"/>
  <c r="H30" i="10"/>
  <c r="H31" i="10"/>
  <c r="H32" i="10"/>
  <c r="H33" i="10"/>
  <c r="I4" i="10" l="1"/>
  <c r="I6" i="10"/>
  <c r="E9" i="10"/>
  <c r="F9" i="10" s="1"/>
  <c r="J5" i="10"/>
  <c r="E21" i="10" l="1"/>
  <c r="J6" i="10"/>
  <c r="K5" i="10"/>
  <c r="F21" i="10" l="1"/>
  <c r="E22" i="10" s="1"/>
  <c r="E10" i="10"/>
  <c r="H9" i="10"/>
  <c r="L5" i="10"/>
  <c r="K6" i="10"/>
  <c r="H21" i="10" l="1"/>
  <c r="E13" i="10"/>
  <c r="F10" i="10"/>
  <c r="E11" i="10" s="1"/>
  <c r="E23" i="10"/>
  <c r="F22" i="10"/>
  <c r="H22" i="10" s="1"/>
  <c r="L6" i="10"/>
  <c r="M5" i="10"/>
  <c r="H10" i="10" l="1"/>
  <c r="F11" i="10"/>
  <c r="E12" i="10" s="1"/>
  <c r="F12" i="10" s="1"/>
  <c r="H12" i="10" s="1"/>
  <c r="F23" i="10"/>
  <c r="E24" i="10" s="1"/>
  <c r="E25" i="10"/>
  <c r="F13" i="10"/>
  <c r="H13" i="10" s="1"/>
  <c r="E15" i="10"/>
  <c r="M6" i="10"/>
  <c r="N5" i="10"/>
  <c r="H23" i="10" l="1"/>
  <c r="H11" i="10"/>
  <c r="F24" i="10"/>
  <c r="H24" i="10" s="1"/>
  <c r="E16" i="10"/>
  <c r="F15" i="10"/>
  <c r="H15" i="10" s="1"/>
  <c r="F25" i="10"/>
  <c r="H25" i="10" s="1"/>
  <c r="N6" i="10"/>
  <c r="O5" i="10"/>
  <c r="F16" i="10" l="1"/>
  <c r="E17" i="10" s="1"/>
  <c r="P5" i="10"/>
  <c r="O6" i="10"/>
  <c r="E18" i="10" l="1"/>
  <c r="F17" i="10"/>
  <c r="H17" i="10" s="1"/>
  <c r="H16" i="10"/>
  <c r="P6" i="10"/>
  <c r="Q5" i="10"/>
  <c r="P4" i="10"/>
  <c r="F18" i="10" l="1"/>
  <c r="H18" i="10" s="1"/>
  <c r="E19" i="10"/>
  <c r="Q6" i="10"/>
  <c r="R5" i="10"/>
  <c r="F19" i="10" l="1"/>
  <c r="H19" i="10" s="1"/>
  <c r="R6" i="10"/>
  <c r="S5" i="10"/>
  <c r="T5" i="10" l="1"/>
  <c r="S6" i="10"/>
  <c r="T6" i="10" l="1"/>
  <c r="U5" i="10"/>
  <c r="U6" i="10" l="1"/>
  <c r="V5" i="10"/>
  <c r="V6" i="10" l="1"/>
  <c r="W5" i="10"/>
  <c r="X5" i="10" l="1"/>
  <c r="W4" i="10"/>
  <c r="W6" i="10"/>
  <c r="X6" i="10" l="1"/>
  <c r="Y5" i="10"/>
  <c r="Y6" i="10" l="1"/>
  <c r="Z5" i="10"/>
  <c r="Z6" i="10" l="1"/>
  <c r="AA5" i="10"/>
  <c r="AB5" i="10" l="1"/>
  <c r="AA6" i="10"/>
  <c r="AB6" i="10" l="1"/>
  <c r="AC5" i="10"/>
  <c r="AC6" i="10" l="1"/>
  <c r="AD5" i="10"/>
  <c r="AD4" i="10" l="1"/>
  <c r="AD6" i="10"/>
  <c r="AE5" i="10"/>
  <c r="AF5" i="10" l="1"/>
  <c r="AE6" i="10"/>
  <c r="AF6" i="10" l="1"/>
  <c r="AG5" i="10"/>
  <c r="AG6" i="10" l="1"/>
  <c r="AH5" i="10"/>
  <c r="AH6" i="10" l="1"/>
  <c r="AI5" i="10"/>
  <c r="AJ5" i="10" l="1"/>
  <c r="AI6" i="10"/>
  <c r="AJ6" i="10" l="1"/>
  <c r="AK5" i="10"/>
  <c r="AK6" i="10" l="1"/>
  <c r="AK4" i="10"/>
  <c r="AL5" i="10"/>
  <c r="AL6" i="10" l="1"/>
  <c r="AM5" i="10"/>
  <c r="AN5" i="10" l="1"/>
  <c r="AM6" i="10"/>
  <c r="AN6" i="10" l="1"/>
  <c r="AO5" i="10"/>
  <c r="AO6" i="10" l="1"/>
  <c r="AP5" i="10"/>
  <c r="AP6" i="10" l="1"/>
  <c r="AQ5" i="10"/>
  <c r="AR5" i="10" l="1"/>
  <c r="AQ6" i="10"/>
  <c r="AR6" i="10" l="1"/>
  <c r="AS5" i="10"/>
  <c r="AR4" i="10"/>
  <c r="AS6" i="10" l="1"/>
  <c r="AT5" i="10"/>
  <c r="AT6" i="10" l="1"/>
  <c r="AU5" i="10"/>
  <c r="AV5" i="10" l="1"/>
  <c r="AU6" i="10"/>
  <c r="AV6" i="10" l="1"/>
  <c r="AW5" i="10"/>
  <c r="AW6" i="10" l="1"/>
  <c r="AX5" i="10"/>
  <c r="AX6" i="10" l="1"/>
  <c r="AY5" i="10"/>
  <c r="AZ5" i="10" l="1"/>
  <c r="AY4" i="10"/>
  <c r="AY6" i="10"/>
  <c r="AZ6" i="10" l="1"/>
  <c r="BA5" i="10"/>
  <c r="BA6" i="10" l="1"/>
  <c r="BB5" i="10"/>
  <c r="BB6" i="10" l="1"/>
  <c r="BC5" i="10"/>
  <c r="BD5" i="10" l="1"/>
  <c r="BC6" i="10"/>
  <c r="BD6" i="10" l="1"/>
  <c r="BE5" i="10"/>
  <c r="BE6" i="10" l="1"/>
  <c r="BF5" i="10"/>
  <c r="BF4" i="10" l="1"/>
  <c r="BF6" i="10"/>
  <c r="BG5" i="10"/>
  <c r="BH5" i="10" l="1"/>
  <c r="BG6" i="10"/>
  <c r="BH6" i="10" l="1"/>
  <c r="BI5" i="10"/>
  <c r="BI6" i="10" l="1"/>
  <c r="BJ5" i="10"/>
  <c r="BJ6" i="10" l="1"/>
  <c r="BK5" i="10"/>
  <c r="BL5" i="10" l="1"/>
  <c r="BL6" i="10" s="1"/>
  <c r="BK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tc={CA00023F-1131-D543-8F47-96F4429288AE}</author>
  </authors>
  <commentList>
    <comment ref="A37" authorId="0" shapeId="0" xr:uid="{CA00023F-1131-D543-8F47-96F4429288AE}">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These two would be included should you choose to call this a “project plan”. A project plan needs to include three key aspects: scope, timeline and budget. BUT, if we call this a project scope statement, then we don’t need to include it. This might be helpful since there are other sections for budget and timeline, but none for scope defintion. </t>
        </r>
      </text>
    </comment>
  </commentList>
</comments>
</file>

<file path=xl/sharedStrings.xml><?xml version="1.0" encoding="utf-8"?>
<sst xmlns="http://schemas.openxmlformats.org/spreadsheetml/2006/main" count="172" uniqueCount="128">
  <si>
    <t>Project Title</t>
  </si>
  <si>
    <t>Start Date</t>
  </si>
  <si>
    <t>End Date</t>
  </si>
  <si>
    <t>Project Lead(s)</t>
  </si>
  <si>
    <t>Name</t>
  </si>
  <si>
    <t>Role</t>
  </si>
  <si>
    <t>Contact Information</t>
  </si>
  <si>
    <t xml:space="preserve">External Stakeholders  </t>
  </si>
  <si>
    <t xml:space="preserve">Name </t>
  </si>
  <si>
    <t>Relationship</t>
  </si>
  <si>
    <t xml:space="preserve">Describe external organizations and entities your project is accountable to </t>
  </si>
  <si>
    <r>
      <t xml:space="preserve">Project Justification
</t>
    </r>
    <r>
      <rPr>
        <b/>
        <i/>
        <sz val="10"/>
        <rFont val="Calibri"/>
        <family val="2"/>
        <scheme val="minor"/>
      </rPr>
      <t>The need that the project is addressing</t>
    </r>
  </si>
  <si>
    <r>
      <t xml:space="preserve">Project Description </t>
    </r>
    <r>
      <rPr>
        <b/>
        <i/>
        <sz val="10"/>
        <rFont val="Calibri"/>
        <family val="2"/>
        <scheme val="minor"/>
      </rPr>
      <t xml:space="preserve">
A brief overview of the project in plain language!</t>
    </r>
  </si>
  <si>
    <r>
      <t xml:space="preserve">Project Objectives
</t>
    </r>
    <r>
      <rPr>
        <b/>
        <i/>
        <sz val="10"/>
        <rFont val="Calibri"/>
        <family val="2"/>
        <scheme val="minor"/>
      </rPr>
      <t>The key objectives including but not limited to the schedule, budget and project criteria</t>
    </r>
  </si>
  <si>
    <r>
      <t xml:space="preserve">Project Deliverables
</t>
    </r>
    <r>
      <rPr>
        <b/>
        <i/>
        <sz val="10"/>
        <rFont val="Calibri"/>
        <family val="2"/>
        <scheme val="minor"/>
      </rPr>
      <t xml:space="preserve">A summary of the key project deliverables which would indicate the successful completion of the project </t>
    </r>
  </si>
  <si>
    <t>Project Requirements/Acceptance</t>
  </si>
  <si>
    <t>Exclusions
What are some items that you are NOT delivering on? What's outside the scope of work?</t>
  </si>
  <si>
    <r>
      <t xml:space="preserve">Limitations
</t>
    </r>
    <r>
      <rPr>
        <b/>
        <i/>
        <sz val="10"/>
        <rFont val="Calibri"/>
        <family val="2"/>
        <scheme val="minor"/>
      </rPr>
      <t>The key constraints acting on this project, impacting timeline, budget and project quality</t>
    </r>
  </si>
  <si>
    <t>Risk Management
What could go wrong? How likely is each risk? How will you prevent them?</t>
  </si>
  <si>
    <t>Risk</t>
  </si>
  <si>
    <t>Likelihood</t>
  </si>
  <si>
    <t>Impact</t>
  </si>
  <si>
    <t>(Low, Med, High)</t>
  </si>
  <si>
    <r>
      <t xml:space="preserve">Assumptions
</t>
    </r>
    <r>
      <rPr>
        <b/>
        <i/>
        <sz val="10"/>
        <rFont val="Calibri"/>
        <family val="2"/>
        <scheme val="minor"/>
      </rPr>
      <t>A list of assumptions that affects the conduct and operation of the project</t>
    </r>
  </si>
  <si>
    <t>High-Level Project Schedule</t>
  </si>
  <si>
    <t>Task Description</t>
  </si>
  <si>
    <t>Ideal Due Date</t>
  </si>
  <si>
    <t>Person Responsible</t>
  </si>
  <si>
    <t xml:space="preserve">Budget Summary </t>
  </si>
  <si>
    <t>Agreement
Who needs to sign off on this project? Have they?</t>
  </si>
  <si>
    <t>WBS Number</t>
  </si>
  <si>
    <t>Task Title</t>
  </si>
  <si>
    <t>Description</t>
  </si>
  <si>
    <t>Responsible</t>
  </si>
  <si>
    <t>Accountable</t>
  </si>
  <si>
    <t>Consulted</t>
  </si>
  <si>
    <t>Informed</t>
  </si>
  <si>
    <t>Dates Active</t>
  </si>
  <si>
    <t>Due Date</t>
  </si>
  <si>
    <t>Status</t>
  </si>
  <si>
    <t>Project Conception and Initiation</t>
  </si>
  <si>
    <t>Project Charter</t>
  </si>
  <si>
    <t>1.1.1</t>
  </si>
  <si>
    <t>Project Charter Revisions</t>
  </si>
  <si>
    <t>Research</t>
  </si>
  <si>
    <t>Projections</t>
  </si>
  <si>
    <t>Stakeholders</t>
  </si>
  <si>
    <t>Guidelines</t>
  </si>
  <si>
    <t>Project Initiation</t>
  </si>
  <si>
    <t>Project Definition and Planning</t>
  </si>
  <si>
    <t>Scope and Goal Setting</t>
  </si>
  <si>
    <t>Budget</t>
  </si>
  <si>
    <t>Communication Plan</t>
  </si>
  <si>
    <t>Risk Management</t>
  </si>
  <si>
    <t>Project Launch and Execution</t>
  </si>
  <si>
    <t>Status and Tracking</t>
  </si>
  <si>
    <t>KPIs</t>
  </si>
  <si>
    <t>3.2.1</t>
  </si>
  <si>
    <t>Monitoring</t>
  </si>
  <si>
    <t>3.2.2</t>
  </si>
  <si>
    <t>Forecasts</t>
  </si>
  <si>
    <t>Project Updates</t>
  </si>
  <si>
    <t>3.3.1</t>
  </si>
  <si>
    <t>Chart Updates</t>
  </si>
  <si>
    <t>Project Performance / Monitoring</t>
  </si>
  <si>
    <t>Project Objectives</t>
  </si>
  <si>
    <t>Quality Deliverables</t>
  </si>
  <si>
    <t>Effort and Cost Tracking</t>
  </si>
  <si>
    <t>Project Performance</t>
  </si>
  <si>
    <t>Communications  Type</t>
  </si>
  <si>
    <r>
      <t xml:space="preserve">Goal
</t>
    </r>
    <r>
      <rPr>
        <i/>
        <sz val="8"/>
        <color theme="0"/>
        <rFont val="Calibri Light"/>
        <family val="2"/>
        <scheme val="major"/>
      </rPr>
      <t>Why do we have this communication type?</t>
    </r>
  </si>
  <si>
    <t>Channel</t>
  </si>
  <si>
    <r>
      <t xml:space="preserve">Frequency
</t>
    </r>
    <r>
      <rPr>
        <i/>
        <sz val="8"/>
        <color theme="0"/>
        <rFont val="Calibri Light"/>
        <family val="2"/>
        <scheme val="major"/>
      </rPr>
      <t>How often?</t>
    </r>
  </si>
  <si>
    <r>
      <t xml:space="preserve">Audience
</t>
    </r>
    <r>
      <rPr>
        <i/>
        <sz val="8"/>
        <color theme="0"/>
        <rFont val="Calibri Light"/>
        <family val="2"/>
        <scheme val="major"/>
      </rPr>
      <t>Who is it for?</t>
    </r>
  </si>
  <si>
    <r>
      <t xml:space="preserve">Responsible
</t>
    </r>
    <r>
      <rPr>
        <i/>
        <sz val="8"/>
        <color theme="0"/>
        <rFont val="Calibri Light"/>
        <family val="2"/>
        <scheme val="major"/>
      </rPr>
      <t>Who is the lead?</t>
    </r>
  </si>
  <si>
    <r>
      <t xml:space="preserve">Contributors
</t>
    </r>
    <r>
      <rPr>
        <i/>
        <sz val="8"/>
        <color theme="0"/>
        <rFont val="Calibri Light"/>
        <family val="2"/>
        <scheme val="major"/>
      </rPr>
      <t>Who helps to draft this?</t>
    </r>
  </si>
  <si>
    <r>
      <t xml:space="preserve">Deliverables
</t>
    </r>
    <r>
      <rPr>
        <i/>
        <sz val="8"/>
        <color theme="0"/>
        <rFont val="Calibri Light"/>
        <family val="2"/>
        <scheme val="major"/>
      </rPr>
      <t xml:space="preserve">What are the supporting documents </t>
    </r>
  </si>
  <si>
    <t>Project Team Meetings</t>
  </si>
  <si>
    <t>Face to face or Zoom</t>
  </si>
  <si>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</si>
  <si>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PROJECT TITLE</t>
  </si>
  <si>
    <t>SIMPLE GANTT CHART by Vertex42.com</t>
  </si>
  <si>
    <t>Enter Company Name in cell B2.</t>
  </si>
  <si>
    <t>Company Name</t>
  </si>
  <si>
    <t>How to use template: https://www.vertex42.com/ExcelTemplates/simple-gantt-chart.html</t>
  </si>
  <si>
    <t>Enter the name of the Project Lead in cell B3. Enter the Project Start date in cell E3. Pooject Start: label is in cell C3.</t>
  </si>
  <si>
    <t>Project Lead</t>
  </si>
  <si>
    <t>Project Start:</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</si>
  <si>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</si>
  <si>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Display Week:</t>
  </si>
  <si>
    <t>Cells I5 through BL5 contain the day number for the week represented in the cell block above each date cell and are auto calculated.
You should not modify these cells.
Today's date is outlined in Red (hex #AD3815) from today's date in row 5 through the entire date column to the end of the project schedule.</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</si>
  <si>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</si>
  <si>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TASK</t>
  </si>
  <si>
    <t>ASSIGNED
TO</t>
  </si>
  <si>
    <t>PROGRESS</t>
  </si>
  <si>
    <t>START</t>
  </si>
  <si>
    <t>END</t>
  </si>
  <si>
    <t>DAYS</t>
  </si>
  <si>
    <t xml:space="preserve">Do not delete this row. This row is hidden to preserve a formula that is used to highlight the curren day within the project schedule. </t>
  </si>
  <si>
    <t>Cell B8 contains the Phase 1 sample title. 
Enter a new Title in cell B8.
Enter a name to assign the phase to, if it applies for your project, in cell C8.
Enter Progress for the entire phase, if it applies for your project, in cell D8.
Enter the start and end dates for the entire phase, if it applies for your project, in cells E8 and F8. 
The Gantt chart will automatically fill in the appropriate dates and shade according to the progress entered.
To delete the phase and work only from tasks, simply delete this row.</t>
  </si>
  <si>
    <t>Phase 1 Title</t>
  </si>
  <si>
    <t xml:space="preserve">Cell B9 contains the sample task "Task 1." 
Enter a new task name in cell B9.
Enter a person to assign the task to in cell C9.
Enter progres of the task in cell D9. A progress bar appears in the cell and is shaded according to the number in the cell. For example, 50 percent progress would shade half of the cell.
Enter task start date in cell E9.
Enter task end date in cell F9.
A status bar shaded for the dates entered appears in blocks starting from cell I9 through BL9. </t>
  </si>
  <si>
    <t>Task 1</t>
  </si>
  <si>
    <t>Rows 10 through 13 repeat the pattern from row 9. 
Repeat the instructions from cell A9 for all task rows in this worksheet. Overwrite any sample data.
A sample of another phase starts in cell A14. 
Continue entering tasks in cells A10 through A13 or go to cell A14 to learn more.</t>
  </si>
  <si>
    <t>Task 2</t>
  </si>
  <si>
    <t>Task 3</t>
  </si>
  <si>
    <t>Task 4</t>
  </si>
  <si>
    <t>Task 5</t>
  </si>
  <si>
    <t>The cell at right contains the Phase 2 sample title. 
You can create a new phase at any time within column B. This project schedule does not require phases. To remove the phase, simply delete the row.
To create a new phase block in this row, enter a new Title in cell at right.
To continue adding tasks to the phase above, enter a new row above this one and fill in the task data as in cell A9's instruction.
Update the Phase details in cell at right based on cell A8's instruction.
Continue navigating down column A cells to learn more.
If you haven't added any new rows in this worksheet, you will find 2 additional sample phase blocks have been created for you in cells B20 and B26. Otherwise, navigate through column A cells to find the additional blocks. 
Repeat the instructions from cells A8 and A9 whenever you need to.</t>
  </si>
  <si>
    <t>Phase 2 Title</t>
  </si>
  <si>
    <t>Sample phase title block</t>
  </si>
  <si>
    <t>Phase 3 Title</t>
  </si>
  <si>
    <t>Phase 4 Title</t>
  </si>
  <si>
    <t>date</t>
  </si>
  <si>
    <t>This is an empty row</t>
  </si>
  <si>
    <t>This row marks the end of the Project Schedule. DO NOT enter anything in this row. 
Insert new rows ABOVE this one to continue building out your Project Schedule.</t>
  </si>
  <si>
    <t>Insert new rows ABOVE this one</t>
  </si>
  <si>
    <t>Sources of Revenue</t>
  </si>
  <si>
    <t>Item</t>
  </si>
  <si>
    <t>Previous Year Sources</t>
  </si>
  <si>
    <t>Current Year Expected</t>
  </si>
  <si>
    <t>Current Year Actuals</t>
  </si>
  <si>
    <t>Projections &amp; Recommendations For Next Year</t>
  </si>
  <si>
    <t>Breakdown of Items</t>
  </si>
  <si>
    <t xml:space="preserve">Total </t>
  </si>
  <si>
    <t>Logistics</t>
  </si>
  <si>
    <t>OTHER/ALL</t>
  </si>
  <si>
    <t>Overall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</si>
</sst>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8" formatCode="&quot;$&quot;#,##0.00_);[Red]\(&quot;$&quot;#,##0.00\)"/>
    <numFmt numFmtId="164" formatCode="mmm\ d\,\ yyyy"/>
    <numFmt numFmtId="165" formatCode="[$-409]d\-mmm\-yy;@"/>
    <numFmt numFmtId="166" formatCode="m/d/yy;@"/>
    <numFmt numFmtId="167" formatCode="d"/>
    <numFmt numFmtId="168" formatCode="ddd\,\ m/d/yyyy"/>
  </numFmts>
  <fonts count="40">
    <font>
      <sz val="11"/>
      <color theme="1"/>
      <name val="Calibri"/>
      <family val="2"/>
      <scheme val="minor"/>
    </font>
    <font>
      <sz val="11"/>
      <color theme="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2"/>
      <color theme="1"/>
      <name val="Calibri Light"/>
      <family val="2"/>
      <scheme val="major"/>
    </font>
    <font>
      <sz val="10"/>
      <color theme="1"/>
      <name val="Calibri Light"/>
      <family val="2"/>
      <scheme val="major"/>
    </font>
    <font>
      <sz val="10"/>
      <color theme="0"/>
      <name val="Calibri Light"/>
      <family val="2"/>
      <scheme val="major"/>
    </font>
    <font>
      <sz val="10"/>
      <name val="Calibri"/>
      <family val="2"/>
      <scheme val="minor"/>
    </font>
    <font>
      <u/>
      <sz val="11"/>
      <color indexed="12"/>
      <name val="Arial"/>
      <family val="2"/>
    </font>
    <font>
      <sz val="10"/>
      <color theme="1" tint="0.499984740745262"/>
      <name val="Arial"/>
      <family val="2"/>
    </font>
    <font>
      <b/>
      <sz val="11"/>
      <color theme="1" tint="0.499984740745262"/>
      <name val="Calibri"/>
      <family val="2"/>
      <scheme val="minor"/>
    </font>
    <font>
      <sz val="11"/>
      <name val="Calibri"/>
      <family val="2"/>
      <scheme val="minor"/>
    </font>
    <font>
      <sz val="10"/>
      <color theme="1" tint="0.499984740745262"/>
      <name val="Calibri"/>
      <family val="2"/>
      <scheme val="minor"/>
    </font>
    <font>
      <i/>
      <sz val="9"/>
      <color theme="1"/>
      <name val="Calibri"/>
      <family val="2"/>
      <scheme val="minor"/>
    </font>
    <font>
      <sz val="8"/>
      <color theme="0"/>
      <name val="Calibri"/>
      <family val="2"/>
      <scheme val="minor"/>
    </font>
    <font>
      <b/>
      <sz val="9"/>
      <color theme="0"/>
      <name val="Calibri"/>
      <family val="2"/>
      <scheme val="minor"/>
    </font>
    <font>
      <sz val="9"/>
      <name val="Calibri"/>
      <family val="2"/>
      <scheme val="minor"/>
    </font>
    <font>
      <sz val="14"/>
      <color theme="1"/>
      <name val="Calibri"/>
      <family val="2"/>
      <scheme val="minor"/>
    </font>
    <font>
      <b/>
      <sz val="20"/>
      <color theme="4" tint="-0.249977111117893"/>
      <name val="Calibri Light"/>
      <family val="2"/>
      <scheme val="major"/>
    </font>
    <font>
      <b/>
      <sz val="22"/>
      <color theme="1" tint="0.34998626667073579"/>
      <name val="Calibri Light"/>
      <family val="2"/>
      <scheme val="major"/>
    </font>
    <font>
      <b/>
      <sz val="10"/>
      <name val="Calibri"/>
      <family val="2"/>
      <scheme val="minor"/>
    </font>
    <font>
      <b/>
      <sz val="10"/>
      <color theme="1"/>
      <name val="Calibri"/>
      <family val="2"/>
      <scheme val="minor"/>
    </font>
    <font>
      <b/>
      <i/>
      <sz val="10"/>
      <name val="Calibri"/>
      <family val="2"/>
      <scheme val="minor"/>
    </font>
    <font>
      <b/>
      <sz val="11"/>
      <name val="Calibri"/>
      <family val="2"/>
      <scheme val="minor"/>
    </font>
    <font>
      <b/>
      <sz val="12"/>
      <name val="Calibri"/>
      <family val="2"/>
      <scheme val="minor"/>
    </font>
    <font>
      <b/>
      <sz val="10"/>
      <color theme="0"/>
      <name val="Calibri"/>
      <family val="2"/>
      <scheme val="minor"/>
    </font>
    <font>
      <sz val="10"/>
      <color theme="0"/>
      <name val="Calibri"/>
      <family val="2"/>
      <scheme val="minor"/>
    </font>
    <font>
      <sz val="11"/>
      <name val="Whitney Book"/>
      <family val="3"/>
    </font>
    <font>
      <sz val="9"/>
      <name val="Corbel"/>
      <family val="2"/>
    </font>
    <font>
      <b/>
      <sz val="10"/>
      <color theme="0"/>
      <name val="Calibri Light"/>
      <family val="2"/>
      <scheme val="major"/>
    </font>
    <font>
      <i/>
      <sz val="8"/>
      <color theme="0"/>
      <name val="Calibri Light"/>
      <family val="2"/>
      <scheme val="major"/>
    </font>
    <font>
      <b/>
      <sz val="10"/>
      <color rgb="FF000000"/>
      <name val="Calibri"/>
      <family val="2"/>
      <scheme val="minor"/>
    </font>
    <font>
      <sz val="10"/>
      <color rgb="FF000000"/>
      <name val="Calibri"/>
      <family val="2"/>
      <scheme val="minor"/>
    </font>
    <font>
      <b/>
      <sz val="10"/>
      <color rgb="FFFFFFFF"/>
      <name val="Calibri"/>
      <family val="2"/>
      <scheme val="minor"/>
    </font>
    <font>
      <sz val="10"/>
      <color rgb="FFFFFFFF"/>
      <name val="Calibri"/>
      <family val="2"/>
      <scheme val="minor"/>
    </font>
    <font>
      <sz val="10"/>
      <color rgb="FFFF0000"/>
      <name val="Calibri"/>
      <family val="2"/>
      <scheme val="minor"/>
    </font>
    <font>
      <b/>
      <sz val="12"/>
      <color rgb="FFFFFFFF"/>
      <name val="Calibri"/>
      <family val="2"/>
      <scheme val="minor"/>
    </font>
    <font>
      <b/>
      <sz val="22"/>
      <name val="Arial Black"/>
      <family val="2"/>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A6192E"/>
        <bgColor indexed="64"/>
      </patternFill>
    </fill>
    <fill>
      <patternFill patternType="solid">
        <fgColor rgb="FFF2DEDE"/>
        <bgColor indexed="64"/>
      </patternFill>
    </fill>
    <fill>
      <patternFill patternType="solid">
        <fgColor theme="1"/>
        <bgColor indexed="64"/>
      </patternFill>
    </fill>
    <fill>
      <patternFill patternType="solid">
        <fgColor rgb="FFA6192E"/>
        <bgColor theme="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bottom style="medium">
        <color theme="0" tint="-0.14996795556505021"/>
      </bottom>
      <diagonal/>
    </border>
    <border>
      <left/>
      <right/>
      <top style="thin">
        <color theme="0" tint="-0.34998626667073579"/>
      </top>
      <bottom/>
      <diagonal/>
    </border>
    <border>
      <left/>
      <right style="thin">
        <color theme="0" tint="-0.34998626667073579"/>
      </right>
      <top/>
      <bottom/>
      <diagonal/>
    </border>
    <border>
      <left style="thin">
        <color theme="0" tint="-0.34998626667073579"/>
      </left>
      <right/>
      <top/>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auto="1"/>
      </top>
      <bottom style="thin">
        <color theme="6" tint="0.59996337778862885"/>
      </bottom>
      <diagonal/>
    </border>
    <border>
      <left style="thin">
        <color indexed="64"/>
      </left>
      <right/>
      <top style="thin">
        <color auto="1"/>
      </top>
      <bottom style="thin">
        <color theme="6" tint="0.59996337778862885"/>
      </bottom>
      <diagonal/>
    </border>
    <border>
      <left style="thin">
        <color indexed="64"/>
      </left>
      <right style="thin">
        <color indexed="64"/>
      </right>
      <top style="thin">
        <color auto="1"/>
      </top>
      <bottom style="thin">
        <color theme="6" tint="0.59996337778862885"/>
      </bottom>
      <diagonal/>
    </border>
    <border>
      <left/>
      <right style="thin">
        <color indexed="64"/>
      </right>
      <top style="thin">
        <color theme="6" tint="0.59996337778862885"/>
      </top>
      <bottom style="thin">
        <color indexed="64"/>
      </bottom>
      <diagonal/>
    </border>
    <border>
      <left style="thin">
        <color indexed="64"/>
      </left>
      <right/>
      <top style="thin">
        <color theme="6" tint="0.59996337778862885"/>
      </top>
      <bottom style="thin">
        <color indexed="64"/>
      </bottom>
      <diagonal/>
    </border>
    <border>
      <left style="thin">
        <color indexed="64"/>
      </left>
      <right style="thin">
        <color indexed="64"/>
      </right>
      <top style="thin">
        <color theme="6" tint="0.59996337778862885"/>
      </top>
      <bottom style="thin">
        <color indexed="64"/>
      </bottom>
      <diagonal/>
    </border>
    <border>
      <left style="thin">
        <color indexed="64"/>
      </left>
      <right style="thin">
        <color theme="1" tint="0.499984740745262"/>
      </right>
      <top style="thin">
        <color indexed="64"/>
      </top>
      <bottom style="thin">
        <color indexed="64"/>
      </bottom>
      <diagonal/>
    </border>
    <border>
      <left style="thin">
        <color indexed="64"/>
      </left>
      <right style="thin">
        <color theme="1" tint="0.499984740745262"/>
      </right>
      <top/>
      <bottom/>
      <diagonal/>
    </border>
    <border>
      <left style="thin">
        <color indexed="64"/>
      </left>
      <right style="thin">
        <color theme="1" tint="0.499984740745262"/>
      </right>
      <top/>
      <bottom style="thin">
        <color indexed="64"/>
      </bottom>
      <diagonal/>
    </border>
    <border>
      <left style="thin">
        <color auto="1"/>
      </left>
      <right style="thin">
        <color auto="1"/>
      </right>
      <top style="thin">
        <color indexed="64"/>
      </top>
      <bottom style="double">
        <color indexed="64"/>
      </bottom>
      <diagonal/>
    </border>
    <border>
      <left style="thin">
        <color auto="1"/>
      </left>
      <right style="thin">
        <color auto="1"/>
      </right>
      <top/>
      <bottom/>
      <diagonal/>
    </border>
  </borders>
  <cellStyleXfs count="15">
    <xf numFmtId="0" fontId="0" fillId="0" borderId="0"/>
    <xf numFmtId="0" fontId="6" fillId="0" borderId="0"/>
    <xf numFmtId="0" fontId="2" fillId="0" borderId="0"/>
    <xf numFmtId="9" fontId="2" fillId="0" borderId="0" applyFont="0" applyFill="0" applyBorder="0" applyAlignment="0" applyProtection="0"/>
    <xf numFmtId="0" fontId="1" fillId="0" borderId="0"/>
    <xf numFmtId="0" fontId="10" fillId="0" borderId="0" applyNumberFormat="0" applyFill="0" applyBorder="0" applyAlignment="0" applyProtection="0">
      <alignment vertical="top"/>
      <protection locked="0"/>
    </xf>
    <xf numFmtId="166" fontId="2" fillId="0" borderId="6" applyFill="0">
      <alignment horizontal="center" vertical="center"/>
    </xf>
    <xf numFmtId="0" fontId="2" fillId="0" borderId="6" applyFill="0">
      <alignment horizontal="center" vertical="center"/>
    </xf>
    <xf numFmtId="0" fontId="2" fillId="0" borderId="6" applyFill="0">
      <alignment horizontal="left" vertical="center" indent="2"/>
    </xf>
    <xf numFmtId="0" fontId="2" fillId="0" borderId="0" applyNumberFormat="0" applyFill="0" applyProtection="0">
      <alignment horizontal="right" indent="1"/>
    </xf>
    <xf numFmtId="168" fontId="2" fillId="0" borderId="14">
      <alignment horizontal="center" vertical="center"/>
    </xf>
    <xf numFmtId="0" fontId="19" fillId="0" borderId="0" applyNumberFormat="0" applyFill="0" applyProtection="0">
      <alignment vertical="top"/>
    </xf>
    <xf numFmtId="0" fontId="19" fillId="0" borderId="0" applyNumberFormat="0" applyFill="0" applyAlignment="0" applyProtection="0"/>
    <xf numFmtId="0" fontId="21" fillId="0" borderId="0" applyNumberFormat="0" applyFill="0" applyBorder="0" applyAlignment="0" applyProtection="0"/>
    <xf numFmtId="0" fontId="2" fillId="0" borderId="0"/>
  </cellStyleXfs>
  <cellXfs count="176">
    <xf numFmtId="0" fontId="0" fillId="0" borderId="0" xfId="0"/>
    <xf numFmtId="0" fontId="0" fillId="0" borderId="1" xfId="0" applyBorder="1"/>
    <xf numFmtId="0" fontId="0" fillId="0" borderId="1" xfId="0" applyBorder="1" applyAlignment="1">
      <alignment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wrapText="1"/>
    </xf>
    <xf numFmtId="164" fontId="0" fillId="0" borderId="0" xfId="0" applyNumberFormat="1" applyAlignment="1">
      <alignment horizontal="center" vertical="center" wrapText="1"/>
    </xf>
    <xf numFmtId="0" fontId="7" fillId="0" borderId="0" xfId="0" applyFont="1"/>
    <xf numFmtId="0" fontId="0" fillId="0" borderId="0" xfId="0" applyAlignment="1">
      <alignment horizontal="left" vertical="center" wrapText="1"/>
    </xf>
    <xf numFmtId="0" fontId="0" fillId="0" borderId="0" xfId="0" applyAlignment="1">
      <alignment horizontal="center"/>
    </xf>
    <xf numFmtId="0" fontId="1" fillId="0" borderId="0" xfId="4"/>
    <xf numFmtId="0" fontId="11" fillId="0" borderId="0" xfId="5" applyFont="1" applyAlignment="1" applyProtection="1"/>
    <xf numFmtId="0" fontId="1" fillId="0" borderId="0" xfId="0" applyFont="1" applyAlignment="1">
      <alignment horizontal="center"/>
    </xf>
    <xf numFmtId="0" fontId="12" fillId="0" borderId="0" xfId="0" applyFont="1"/>
    <xf numFmtId="0" fontId="0" fillId="0" borderId="0" xfId="0" applyAlignment="1">
      <alignment horizontal="right" vertical="center"/>
    </xf>
    <xf numFmtId="0" fontId="0" fillId="0" borderId="0" xfId="0" applyAlignment="1">
      <alignment vertical="center"/>
    </xf>
    <xf numFmtId="0" fontId="0" fillId="3" borderId="5" xfId="0" applyFill="1" applyBorder="1" applyAlignment="1">
      <alignment vertical="center"/>
    </xf>
    <xf numFmtId="0" fontId="13" fillId="3" borderId="6" xfId="0" applyFont="1" applyFill="1" applyBorder="1" applyAlignment="1">
      <alignment horizontal="center" vertical="center"/>
    </xf>
    <xf numFmtId="166" fontId="13" fillId="3" borderId="6" xfId="0" applyNumberFormat="1" applyFont="1" applyFill="1" applyBorder="1" applyAlignment="1">
      <alignment horizontal="center" vertical="center"/>
    </xf>
    <xf numFmtId="166" fontId="14" fillId="3" borderId="6" xfId="0" applyNumberFormat="1" applyFont="1" applyFill="1" applyBorder="1" applyAlignment="1">
      <alignment horizontal="left" vertical="center"/>
    </xf>
    <xf numFmtId="9" fontId="13" fillId="3" borderId="6" xfId="3" applyFont="1" applyFill="1" applyBorder="1" applyAlignment="1">
      <alignment horizontal="center" vertical="center"/>
    </xf>
    <xf numFmtId="0" fontId="15" fillId="3" borderId="6" xfId="0" applyFont="1" applyFill="1" applyBorder="1" applyAlignment="1">
      <alignment horizontal="center" vertical="center"/>
    </xf>
    <xf numFmtId="0" fontId="15" fillId="3" borderId="6" xfId="0" applyFont="1" applyFill="1" applyBorder="1" applyAlignment="1">
      <alignment horizontal="left" vertical="center" indent="1"/>
    </xf>
    <xf numFmtId="0" fontId="1" fillId="0" borderId="0" xfId="4" applyAlignment="1">
      <alignment wrapText="1"/>
    </xf>
    <xf numFmtId="0" fontId="0" fillId="0" borderId="5" xfId="0" applyBorder="1" applyAlignment="1">
      <alignment vertical="center"/>
    </xf>
    <xf numFmtId="0" fontId="13" fillId="0" borderId="6" xfId="0" applyFont="1" applyBorder="1" applyAlignment="1">
      <alignment horizontal="center" vertical="center"/>
    </xf>
    <xf numFmtId="166" fontId="2" fillId="0" borderId="6" xfId="6">
      <alignment horizontal="center" vertical="center"/>
    </xf>
    <xf numFmtId="9" fontId="13" fillId="0" borderId="6" xfId="3" applyFont="1" applyBorder="1" applyAlignment="1">
      <alignment horizontal="center" vertical="center"/>
    </xf>
    <xf numFmtId="0" fontId="2" fillId="0" borderId="6" xfId="7">
      <alignment horizontal="center" vertical="center"/>
    </xf>
    <xf numFmtId="0" fontId="2" fillId="0" borderId="6" xfId="8">
      <alignment horizontal="left" vertical="center" indent="2"/>
    </xf>
    <xf numFmtId="166" fontId="2" fillId="4" borderId="6" xfId="6" applyFill="1">
      <alignment horizontal="center" vertical="center"/>
    </xf>
    <xf numFmtId="9" fontId="13" fillId="4" borderId="6" xfId="3" applyFont="1" applyFill="1" applyBorder="1" applyAlignment="1">
      <alignment horizontal="center" vertical="center"/>
    </xf>
    <xf numFmtId="0" fontId="2" fillId="4" borderId="6" xfId="7" applyFill="1">
      <alignment horizontal="center" vertical="center"/>
    </xf>
    <xf numFmtId="0" fontId="2" fillId="4" borderId="6" xfId="8" applyFill="1">
      <alignment horizontal="left" vertical="center" indent="2"/>
    </xf>
    <xf numFmtId="166" fontId="13" fillId="5" borderId="6" xfId="0" applyNumberFormat="1" applyFont="1" applyFill="1" applyBorder="1" applyAlignment="1">
      <alignment horizontal="center" vertical="center"/>
    </xf>
    <xf numFmtId="166" fontId="0" fillId="5" borderId="6" xfId="0" applyNumberFormat="1" applyFill="1" applyBorder="1" applyAlignment="1">
      <alignment horizontal="center" vertical="center"/>
    </xf>
    <xf numFmtId="9" fontId="13" fillId="5" borderId="6" xfId="3" applyFont="1" applyFill="1" applyBorder="1" applyAlignment="1">
      <alignment horizontal="center" vertical="center"/>
    </xf>
    <xf numFmtId="0" fontId="2" fillId="5" borderId="6" xfId="7" applyFill="1">
      <alignment horizontal="center" vertical="center"/>
    </xf>
    <xf numFmtId="0" fontId="4" fillId="5" borderId="6" xfId="0" applyFont="1" applyFill="1" applyBorder="1" applyAlignment="1">
      <alignment horizontal="left" vertical="center" indent="1"/>
    </xf>
    <xf numFmtId="166" fontId="2" fillId="6" borderId="6" xfId="6" applyFill="1">
      <alignment horizontal="center" vertical="center"/>
    </xf>
    <xf numFmtId="9" fontId="13" fillId="6" borderId="6" xfId="3" applyFont="1" applyFill="1" applyBorder="1" applyAlignment="1">
      <alignment horizontal="center" vertical="center"/>
    </xf>
    <xf numFmtId="0" fontId="2" fillId="6" borderId="6" xfId="7" applyFill="1">
      <alignment horizontal="center" vertical="center"/>
    </xf>
    <xf numFmtId="0" fontId="2" fillId="6" borderId="6" xfId="8" applyFill="1">
      <alignment horizontal="left" vertical="center" indent="2"/>
    </xf>
    <xf numFmtId="166" fontId="13" fillId="7" borderId="6" xfId="0" applyNumberFormat="1" applyFont="1" applyFill="1" applyBorder="1" applyAlignment="1">
      <alignment horizontal="center" vertical="center"/>
    </xf>
    <xf numFmtId="166" fontId="0" fillId="7" borderId="6" xfId="0" applyNumberFormat="1" applyFill="1" applyBorder="1" applyAlignment="1">
      <alignment horizontal="center" vertical="center"/>
    </xf>
    <xf numFmtId="9" fontId="13" fillId="7" borderId="6" xfId="3" applyFont="1" applyFill="1" applyBorder="1" applyAlignment="1">
      <alignment horizontal="center" vertical="center"/>
    </xf>
    <xf numFmtId="0" fontId="2" fillId="7" borderId="6" xfId="7" applyFill="1">
      <alignment horizontal="center" vertical="center"/>
    </xf>
    <xf numFmtId="0" fontId="4" fillId="7" borderId="6" xfId="0" applyFont="1" applyFill="1" applyBorder="1" applyAlignment="1">
      <alignment horizontal="left" vertical="center" indent="1"/>
    </xf>
    <xf numFmtId="166" fontId="2" fillId="8" borderId="6" xfId="6" applyFill="1">
      <alignment horizontal="center" vertical="center"/>
    </xf>
    <xf numFmtId="9" fontId="13" fillId="8" borderId="6" xfId="3" applyFont="1" applyFill="1" applyBorder="1" applyAlignment="1">
      <alignment horizontal="center" vertical="center"/>
    </xf>
    <xf numFmtId="0" fontId="2" fillId="8" borderId="6" xfId="7" applyFill="1">
      <alignment horizontal="center" vertical="center"/>
    </xf>
    <xf numFmtId="0" fontId="2" fillId="8" borderId="6" xfId="8" applyFill="1">
      <alignment horizontal="left" vertical="center" indent="2"/>
    </xf>
    <xf numFmtId="0" fontId="0" fillId="0" borderId="5" xfId="0" applyBorder="1" applyAlignment="1">
      <alignment horizontal="right" vertical="center"/>
    </xf>
    <xf numFmtId="166" fontId="13" fillId="9" borderId="6" xfId="0" applyNumberFormat="1" applyFont="1" applyFill="1" applyBorder="1" applyAlignment="1">
      <alignment horizontal="center" vertical="center"/>
    </xf>
    <xf numFmtId="166" fontId="0" fillId="9" borderId="6" xfId="0" applyNumberFormat="1" applyFill="1" applyBorder="1" applyAlignment="1">
      <alignment horizontal="center" vertical="center"/>
    </xf>
    <xf numFmtId="9" fontId="13" fillId="9" borderId="6" xfId="3" applyFont="1" applyFill="1" applyBorder="1" applyAlignment="1">
      <alignment horizontal="center" vertical="center"/>
    </xf>
    <xf numFmtId="0" fontId="2" fillId="9" borderId="6" xfId="7" applyFill="1">
      <alignment horizontal="center" vertical="center"/>
    </xf>
    <xf numFmtId="0" fontId="4" fillId="9" borderId="6" xfId="0" applyFont="1" applyFill="1" applyBorder="1" applyAlignment="1">
      <alignment horizontal="left" vertical="center" indent="1"/>
    </xf>
    <xf numFmtId="166" fontId="2" fillId="10" borderId="6" xfId="6" applyFill="1">
      <alignment horizontal="center" vertical="center"/>
    </xf>
    <xf numFmtId="9" fontId="13" fillId="10" borderId="6" xfId="3" applyFont="1" applyFill="1" applyBorder="1" applyAlignment="1">
      <alignment horizontal="center" vertical="center"/>
    </xf>
    <xf numFmtId="0" fontId="2" fillId="10" borderId="6" xfId="7" applyFill="1">
      <alignment horizontal="center" vertical="center"/>
    </xf>
    <xf numFmtId="0" fontId="2" fillId="10" borderId="6" xfId="8" applyFill="1">
      <alignment horizontal="left" vertical="center" indent="2"/>
    </xf>
    <xf numFmtId="166" fontId="13" fillId="11" borderId="6" xfId="0" applyNumberFormat="1" applyFont="1" applyFill="1" applyBorder="1" applyAlignment="1">
      <alignment horizontal="center" vertical="center"/>
    </xf>
    <xf numFmtId="166" fontId="0" fillId="11" borderId="6" xfId="0" applyNumberFormat="1" applyFill="1" applyBorder="1" applyAlignment="1">
      <alignment horizontal="center" vertical="center"/>
    </xf>
    <xf numFmtId="9" fontId="13" fillId="11" borderId="6" xfId="3" applyFont="1" applyFill="1" applyBorder="1" applyAlignment="1">
      <alignment horizontal="center" vertical="center"/>
    </xf>
    <xf numFmtId="0" fontId="2" fillId="11" borderId="6" xfId="7" applyFill="1">
      <alignment horizontal="center" vertical="center"/>
    </xf>
    <xf numFmtId="0" fontId="4" fillId="11" borderId="6" xfId="0" applyFont="1" applyFill="1" applyBorder="1" applyAlignment="1">
      <alignment horizontal="left" vertical="center" indent="1"/>
    </xf>
    <xf numFmtId="0" fontId="0" fillId="0" borderId="14" xfId="0" applyBorder="1" applyAlignment="1">
      <alignment horizontal="center" vertical="center"/>
    </xf>
    <xf numFmtId="0" fontId="19" fillId="0" borderId="0" xfId="11">
      <alignment vertical="top"/>
    </xf>
    <xf numFmtId="0" fontId="11" fillId="0" borderId="0" xfId="5" applyFont="1" applyProtection="1">
      <alignment vertical="top"/>
    </xf>
    <xf numFmtId="0" fontId="19" fillId="0" borderId="0" xfId="12"/>
    <xf numFmtId="0" fontId="9" fillId="0" borderId="0" xfId="0" applyFont="1"/>
    <xf numFmtId="0" fontId="9" fillId="0" borderId="0" xfId="0" applyFont="1" applyAlignment="1">
      <alignment horizontal="center" vertical="center"/>
    </xf>
    <xf numFmtId="0" fontId="9" fillId="0" borderId="0" xfId="0" applyFont="1" applyAlignment="1">
      <alignment horizontal="center"/>
    </xf>
    <xf numFmtId="0" fontId="20" fillId="0" borderId="0" xfId="0" applyFont="1" applyAlignment="1">
      <alignment horizontal="left"/>
    </xf>
    <xf numFmtId="0" fontId="1" fillId="0" borderId="0" xfId="0" applyFont="1" applyAlignment="1">
      <alignment vertical="center" wrapText="1"/>
    </xf>
    <xf numFmtId="0" fontId="23"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0" fillId="0" borderId="17" xfId="0" applyBorder="1"/>
    <xf numFmtId="0" fontId="0" fillId="0" borderId="18" xfId="0" applyBorder="1"/>
    <xf numFmtId="0" fontId="5" fillId="0" borderId="0" xfId="0" applyFont="1"/>
    <xf numFmtId="0" fontId="5" fillId="0" borderId="23" xfId="0" applyFont="1" applyBorder="1"/>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27" fillId="12" borderId="1" xfId="0" applyFont="1" applyFill="1" applyBorder="1" applyAlignment="1">
      <alignment horizontal="center" vertical="center" wrapText="1"/>
    </xf>
    <xf numFmtId="0" fontId="27" fillId="12" borderId="2"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28" xfId="0" applyFont="1" applyFill="1" applyBorder="1" applyAlignment="1">
      <alignment horizontal="center" vertical="center" wrapText="1"/>
    </xf>
    <xf numFmtId="0" fontId="27" fillId="12" borderId="1" xfId="0" applyFont="1" applyFill="1" applyBorder="1" applyAlignment="1">
      <alignment horizontal="center" vertical="center"/>
    </xf>
    <xf numFmtId="0" fontId="27" fillId="12" borderId="4" xfId="0" applyFont="1" applyFill="1" applyBorder="1" applyAlignment="1">
      <alignment horizontal="center" vertical="center"/>
    </xf>
    <xf numFmtId="0" fontId="23" fillId="0" borderId="4"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vertical="center"/>
    </xf>
    <xf numFmtId="0" fontId="27" fillId="12" borderId="4"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5" fillId="0" borderId="4" xfId="0" applyFont="1" applyBorder="1" applyAlignment="1">
      <alignment horizontal="center" vertical="center" wrapText="1"/>
    </xf>
    <xf numFmtId="0" fontId="26" fillId="13" borderId="30" xfId="0" applyFont="1" applyFill="1" applyBorder="1" applyAlignment="1">
      <alignment horizontal="right" vertical="center" wrapText="1"/>
    </xf>
    <xf numFmtId="0" fontId="22" fillId="0" borderId="31" xfId="0" applyFont="1" applyBorder="1" applyAlignment="1">
      <alignment horizontal="right" vertical="center" wrapText="1"/>
    </xf>
    <xf numFmtId="0" fontId="22" fillId="13" borderId="30" xfId="0" applyFont="1" applyFill="1" applyBorder="1" applyAlignment="1">
      <alignment horizontal="right" vertical="center" wrapText="1"/>
    </xf>
    <xf numFmtId="0" fontId="22" fillId="0" borderId="31" xfId="0" applyFont="1" applyBorder="1" applyAlignment="1">
      <alignment vertical="center" wrapText="1"/>
    </xf>
    <xf numFmtId="0" fontId="22" fillId="0" borderId="31" xfId="0" applyFont="1" applyBorder="1" applyAlignment="1">
      <alignment horizontal="right" wrapText="1"/>
    </xf>
    <xf numFmtId="0" fontId="23" fillId="0" borderId="32" xfId="0" applyFont="1" applyBorder="1" applyAlignment="1">
      <alignment horizontal="right" wrapText="1"/>
    </xf>
    <xf numFmtId="0" fontId="25" fillId="0" borderId="0" xfId="0" applyFont="1" applyAlignment="1">
      <alignment horizontal="center" vertical="center" wrapText="1"/>
    </xf>
    <xf numFmtId="0" fontId="30" fillId="0" borderId="0" xfId="0" applyFont="1" applyAlignment="1">
      <alignment horizontal="left" vertical="center" wrapText="1"/>
    </xf>
    <xf numFmtId="0" fontId="3" fillId="0" borderId="0" xfId="0" applyFont="1" applyAlignment="1">
      <alignment horizontal="center" vertical="center" wrapText="1"/>
    </xf>
    <xf numFmtId="164" fontId="3" fillId="0" borderId="0" xfId="0" applyNumberFormat="1" applyFont="1" applyAlignment="1">
      <alignment horizontal="center" vertical="center" wrapText="1"/>
    </xf>
    <xf numFmtId="0" fontId="30" fillId="0" borderId="0" xfId="0" applyFont="1" applyAlignment="1">
      <alignment horizontal="center" vertical="center" wrapText="1"/>
    </xf>
    <xf numFmtId="0" fontId="13" fillId="0" borderId="0" xfId="0" applyFont="1" applyAlignment="1">
      <alignment horizontal="center" vertical="center" wrapText="1"/>
    </xf>
    <xf numFmtId="164" fontId="13" fillId="0" borderId="0" xfId="0" applyNumberFormat="1" applyFont="1" applyAlignment="1">
      <alignment horizontal="center" vertical="center" wrapText="1"/>
    </xf>
    <xf numFmtId="0" fontId="29" fillId="0" borderId="0" xfId="0" applyFont="1" applyAlignment="1">
      <alignment horizontal="center" vertical="center" wrapText="1"/>
    </xf>
    <xf numFmtId="17" fontId="13" fillId="0" borderId="0" xfId="0" applyNumberFormat="1" applyFont="1" applyAlignment="1">
      <alignment horizontal="center" vertical="center" wrapText="1"/>
    </xf>
    <xf numFmtId="165" fontId="13" fillId="0" borderId="0" xfId="0" applyNumberFormat="1" applyFont="1" applyAlignment="1">
      <alignment horizontal="center" vertical="center" wrapText="1"/>
    </xf>
    <xf numFmtId="15" fontId="13" fillId="0" borderId="0" xfId="0" applyNumberFormat="1" applyFont="1" applyAlignment="1">
      <alignment horizontal="center" vertical="center"/>
    </xf>
    <xf numFmtId="0" fontId="13" fillId="0" borderId="0" xfId="0" applyFont="1" applyAlignment="1">
      <alignment horizontal="center" vertical="center"/>
    </xf>
    <xf numFmtId="0" fontId="5" fillId="0" borderId="0" xfId="0" applyFont="1" applyAlignment="1">
      <alignment horizontal="left" vertical="center"/>
    </xf>
    <xf numFmtId="0" fontId="7" fillId="0" borderId="0" xfId="1" applyFont="1" applyAlignment="1">
      <alignment wrapText="1"/>
    </xf>
    <xf numFmtId="0" fontId="7" fillId="0" borderId="0" xfId="2" applyFont="1" applyAlignment="1">
      <alignment horizontal="left" vertical="center" wrapText="1"/>
    </xf>
    <xf numFmtId="14" fontId="7" fillId="0" borderId="0" xfId="2" applyNumberFormat="1" applyFont="1" applyAlignment="1">
      <alignment vertical="center" wrapText="1"/>
    </xf>
    <xf numFmtId="0" fontId="7" fillId="0" borderId="0" xfId="0" applyFont="1" applyAlignment="1">
      <alignment wrapText="1"/>
    </xf>
    <xf numFmtId="0" fontId="8" fillId="0" borderId="0" xfId="2" applyFont="1" applyAlignment="1">
      <alignment horizontal="left" vertical="center" wrapText="1"/>
    </xf>
    <xf numFmtId="14" fontId="8" fillId="0" borderId="0" xfId="2" applyNumberFormat="1" applyFont="1" applyAlignment="1">
      <alignment vertical="center" wrapText="1"/>
    </xf>
    <xf numFmtId="0" fontId="8" fillId="0" borderId="0" xfId="0" applyFont="1" applyAlignment="1">
      <alignment wrapText="1"/>
    </xf>
    <xf numFmtId="0" fontId="31" fillId="0" borderId="0" xfId="1" applyFont="1" applyAlignment="1">
      <alignment horizontal="left" vertical="top" wrapText="1"/>
    </xf>
    <xf numFmtId="0" fontId="27" fillId="12" borderId="19" xfId="0" applyFont="1" applyFill="1" applyBorder="1" applyAlignment="1">
      <alignment vertical="center"/>
    </xf>
    <xf numFmtId="0" fontId="28" fillId="12" borderId="20" xfId="0" applyFont="1" applyFill="1" applyBorder="1" applyAlignment="1">
      <alignment vertical="center"/>
    </xf>
    <xf numFmtId="0" fontId="28" fillId="12" borderId="21" xfId="0" applyFont="1" applyFill="1" applyBorder="1" applyAlignment="1">
      <alignment vertical="center"/>
    </xf>
    <xf numFmtId="0" fontId="33" fillId="13" borderId="15" xfId="0" applyFont="1" applyFill="1" applyBorder="1" applyAlignment="1">
      <alignment horizontal="center" vertical="center"/>
    </xf>
    <xf numFmtId="0" fontId="9" fillId="2" borderId="1" xfId="0" applyFont="1" applyFill="1" applyBorder="1" applyAlignment="1">
      <alignment vertical="center"/>
    </xf>
    <xf numFmtId="0" fontId="22" fillId="2" borderId="1" xfId="0" applyFont="1" applyFill="1" applyBorder="1" applyAlignment="1">
      <alignment vertical="center"/>
    </xf>
    <xf numFmtId="0" fontId="34" fillId="13" borderId="33" xfId="0" applyFont="1" applyFill="1" applyBorder="1" applyAlignment="1">
      <alignment vertical="center"/>
    </xf>
    <xf numFmtId="8" fontId="34" fillId="13" borderId="33" xfId="0" applyNumberFormat="1" applyFont="1" applyFill="1" applyBorder="1" applyAlignment="1">
      <alignment horizontal="right" vertical="center"/>
    </xf>
    <xf numFmtId="0" fontId="34" fillId="13" borderId="33" xfId="0" applyFont="1" applyFill="1" applyBorder="1" applyAlignment="1">
      <alignment horizontal="right" vertical="center"/>
    </xf>
    <xf numFmtId="0" fontId="35" fillId="2" borderId="34" xfId="0" applyFont="1" applyFill="1" applyBorder="1" applyAlignment="1">
      <alignment vertical="center"/>
    </xf>
    <xf numFmtId="0" fontId="36" fillId="2" borderId="34" xfId="0" applyFont="1" applyFill="1" applyBorder="1" applyAlignment="1">
      <alignment vertical="center"/>
    </xf>
    <xf numFmtId="0" fontId="35" fillId="12" borderId="22" xfId="0" applyFont="1" applyFill="1" applyBorder="1" applyAlignment="1">
      <alignment vertical="center"/>
    </xf>
    <xf numFmtId="0" fontId="36" fillId="12" borderId="0" xfId="0" applyFont="1" applyFill="1" applyAlignment="1">
      <alignment vertical="center"/>
    </xf>
    <xf numFmtId="0" fontId="36" fillId="12" borderId="23" xfId="0" applyFont="1" applyFill="1" applyBorder="1" applyAlignment="1">
      <alignment vertical="center"/>
    </xf>
    <xf numFmtId="0" fontId="34" fillId="0" borderId="1" xfId="0" applyFont="1" applyBorder="1" applyAlignment="1">
      <alignment vertical="center"/>
    </xf>
    <xf numFmtId="8" fontId="34" fillId="0" borderId="1" xfId="0" applyNumberFormat="1" applyFont="1" applyBorder="1" applyAlignment="1">
      <alignment horizontal="right" vertical="center"/>
    </xf>
    <xf numFmtId="8" fontId="5" fillId="0" borderId="1" xfId="0" applyNumberFormat="1" applyFont="1" applyBorder="1" applyAlignment="1">
      <alignment horizontal="right" vertical="center"/>
    </xf>
    <xf numFmtId="0" fontId="34" fillId="0" borderId="1" xfId="0" applyFont="1" applyBorder="1" applyAlignment="1">
      <alignment horizontal="right" vertical="center" wrapText="1"/>
    </xf>
    <xf numFmtId="8" fontId="37" fillId="0" borderId="1" xfId="0" applyNumberFormat="1" applyFont="1" applyBorder="1" applyAlignment="1">
      <alignment horizontal="right" vertical="center"/>
    </xf>
    <xf numFmtId="0" fontId="34" fillId="2" borderId="1" xfId="0" applyFont="1" applyFill="1" applyBorder="1" applyAlignment="1">
      <alignment horizontal="right" vertical="center"/>
    </xf>
    <xf numFmtId="0" fontId="0" fillId="0" borderId="34" xfId="0" applyBorder="1"/>
    <xf numFmtId="0" fontId="36" fillId="12" borderId="23" xfId="0" applyFont="1" applyFill="1" applyBorder="1" applyAlignment="1">
      <alignment horizontal="right" vertical="center"/>
    </xf>
    <xf numFmtId="0" fontId="34" fillId="0" borderId="1" xfId="0" applyFont="1" applyBorder="1" applyAlignment="1">
      <alignment horizontal="right" vertical="center"/>
    </xf>
    <xf numFmtId="0" fontId="38" fillId="14" borderId="16" xfId="0" applyFont="1" applyFill="1" applyBorder="1" applyAlignment="1">
      <alignment vertical="center"/>
    </xf>
    <xf numFmtId="8" fontId="38" fillId="14" borderId="17" xfId="0" applyNumberFormat="1" applyFont="1" applyFill="1" applyBorder="1" applyAlignment="1">
      <alignment horizontal="right" vertical="center"/>
    </xf>
    <xf numFmtId="0" fontId="38" fillId="14" borderId="18" xfId="0" applyFont="1" applyFill="1" applyBorder="1" applyAlignment="1">
      <alignment horizontal="right" vertical="center"/>
    </xf>
    <xf numFmtId="167" fontId="18" fillId="13" borderId="10" xfId="0" applyNumberFormat="1" applyFont="1" applyFill="1" applyBorder="1" applyAlignment="1">
      <alignment horizontal="center" vertical="center"/>
    </xf>
    <xf numFmtId="167" fontId="18" fillId="13" borderId="0" xfId="0" applyNumberFormat="1" applyFont="1" applyFill="1" applyAlignment="1">
      <alignment horizontal="center" vertical="center"/>
    </xf>
    <xf numFmtId="167" fontId="18" fillId="13" borderId="9" xfId="0" applyNumberFormat="1" applyFont="1" applyFill="1" applyBorder="1" applyAlignment="1">
      <alignment horizontal="center" vertical="center"/>
    </xf>
    <xf numFmtId="0" fontId="17" fillId="15" borderId="8" xfId="0" applyFont="1" applyFill="1" applyBorder="1" applyAlignment="1">
      <alignment horizontal="left" vertical="center" indent="1"/>
    </xf>
    <xf numFmtId="0" fontId="17" fillId="15" borderId="8" xfId="0" applyFont="1" applyFill="1" applyBorder="1" applyAlignment="1">
      <alignment horizontal="center" vertical="center" wrapText="1"/>
    </xf>
    <xf numFmtId="0" fontId="16" fillId="12" borderId="7" xfId="0" applyFont="1" applyFill="1" applyBorder="1" applyAlignment="1">
      <alignment horizontal="center" vertical="center" shrinkToFit="1"/>
    </xf>
    <xf numFmtId="0" fontId="39" fillId="0" borderId="0" xfId="13" applyFont="1" applyAlignment="1">
      <alignment horizontal="left"/>
    </xf>
    <xf numFmtId="0" fontId="33" fillId="13" borderId="15" xfId="0" applyFont="1" applyFill="1" applyBorder="1" applyAlignment="1">
      <alignment horizontal="center" vertical="center" wrapText="1"/>
    </xf>
    <xf numFmtId="0" fontId="5" fillId="0" borderId="0" xfId="0" applyFont="1" applyAlignment="1">
      <alignment horizontal="center" wrapText="1"/>
    </xf>
    <xf numFmtId="0" fontId="5" fillId="0" borderId="23" xfId="0" applyFont="1" applyBorder="1" applyAlignment="1">
      <alignment horizontal="center" wrapText="1"/>
    </xf>
    <xf numFmtId="0" fontId="5" fillId="0" borderId="0" xfId="0" applyFont="1" applyAlignment="1">
      <alignment horizontal="center"/>
    </xf>
    <xf numFmtId="0" fontId="5" fillId="0" borderId="23" xfId="0" applyFont="1" applyBorder="1" applyAlignment="1">
      <alignment horizontal="center"/>
    </xf>
    <xf numFmtId="0" fontId="22" fillId="0" borderId="31" xfId="0" applyFont="1" applyBorder="1" applyAlignment="1">
      <alignment horizontal="right" vertical="center" wrapText="1"/>
    </xf>
    <xf numFmtId="0" fontId="5" fillId="0" borderId="0" xfId="0" applyFont="1" applyAlignment="1">
      <alignment horizontal="center" vertical="center"/>
    </xf>
    <xf numFmtId="0" fontId="5" fillId="0" borderId="23" xfId="0" applyFont="1" applyBorder="1" applyAlignment="1">
      <alignment horizontal="center" vertical="center"/>
    </xf>
    <xf numFmtId="0" fontId="5" fillId="13" borderId="3" xfId="0" applyFont="1" applyFill="1" applyBorder="1" applyAlignment="1">
      <alignment horizontal="center" vertical="center"/>
    </xf>
    <xf numFmtId="0" fontId="5" fillId="13" borderId="4" xfId="0" applyFont="1" applyFill="1" applyBorder="1" applyAlignment="1">
      <alignment horizontal="center" vertical="center"/>
    </xf>
    <xf numFmtId="0" fontId="24" fillId="0" borderId="31" xfId="0" applyFont="1" applyBorder="1" applyAlignment="1">
      <alignment horizontal="right" vertical="center" wrapText="1"/>
    </xf>
    <xf numFmtId="164" fontId="0" fillId="13" borderId="13" xfId="0" applyNumberFormat="1" applyFill="1" applyBorder="1" applyAlignment="1">
      <alignment horizontal="left" vertical="center" wrapText="1" indent="1"/>
    </xf>
    <xf numFmtId="164" fontId="0" fillId="13" borderId="8" xfId="0" applyNumberFormat="1" applyFill="1" applyBorder="1" applyAlignment="1">
      <alignment horizontal="left" vertical="center" wrapText="1" indent="1"/>
    </xf>
    <xf numFmtId="164" fontId="0" fillId="13" borderId="12" xfId="0" applyNumberFormat="1" applyFill="1" applyBorder="1" applyAlignment="1">
      <alignment horizontal="left" vertical="center" wrapText="1" indent="1"/>
    </xf>
    <xf numFmtId="168" fontId="2" fillId="0" borderId="14" xfId="10" applyAlignment="1">
      <alignment horizontal="center" vertical="center"/>
    </xf>
    <xf numFmtId="0" fontId="2" fillId="0" borderId="0" xfId="9" applyAlignment="1">
      <alignment horizontal="right" indent="1"/>
    </xf>
    <xf numFmtId="0" fontId="2" fillId="0" borderId="9" xfId="9" applyBorder="1" applyAlignment="1">
      <alignment horizontal="right" indent="1"/>
    </xf>
    <xf numFmtId="0" fontId="0" fillId="0" borderId="11" xfId="0" applyBorder="1" applyAlignment="1"/>
  </cellXfs>
  <cellStyles count="15">
    <cellStyle name="Date" xfId="6" xr:uid="{848962F3-F61D-426F-9E08-A250F770B11F}"/>
    <cellStyle name="Heading 1 2" xfId="12" xr:uid="{575CDAD9-8B09-473C-B4A4-94B4AE68F159}"/>
    <cellStyle name="Heading 2 2" xfId="11" xr:uid="{7BAD5648-54FA-40E5-97B6-CDF71D798B68}"/>
    <cellStyle name="Heading 3 2" xfId="9" xr:uid="{2F4D2397-51EA-4944-AC4B-A6F0BED0B801}"/>
    <cellStyle name="Hyperlink 2" xfId="5" xr:uid="{246B82B0-85CC-42B1-ABAE-B98DD085B0E0}"/>
    <cellStyle name="Name" xfId="7" xr:uid="{BBF87694-5EB4-43FA-BF67-5B825867C3DB}"/>
    <cellStyle name="Normal" xfId="0" builtinId="0"/>
    <cellStyle name="Normal 2" xfId="1" xr:uid="{F3BD6516-94CD-4C79-B33F-ADB7E2D22E5C}"/>
    <cellStyle name="Normal 3" xfId="2" xr:uid="{AF75CEF1-4479-4DBE-B587-579E1CF9F428}"/>
    <cellStyle name="Normal 4" xfId="14" xr:uid="{53746D76-A81F-4135-9961-DCD72C758B04}"/>
    <cellStyle name="Percent" xfId="3" builtinId="5"/>
    <cellStyle name="Project Start" xfId="10" xr:uid="{E33C8EAC-295E-4711-97F2-4A3BEC76B52F}"/>
    <cellStyle name="Task" xfId="8" xr:uid="{5EA5D405-21EB-493E-B15F-77FFC31F03F1}"/>
    <cellStyle name="Title 2" xfId="13" xr:uid="{4DEE0731-EA15-4864-8E4F-DD0869235943}"/>
    <cellStyle name="zHiddenText" xfId="4" xr:uid="{3E087939-E80B-4C80-AE8B-8418E3FA66E9}"/>
  </cellStyles>
  <dxfs count="28">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ont>
        <b val="0"/>
        <i val="0"/>
        <strike val="0"/>
        <condense val="0"/>
        <extend val="0"/>
        <outline val="0"/>
        <shadow val="0"/>
        <u val="none"/>
        <vertAlign val="baseline"/>
        <sz val="10"/>
        <color theme="1"/>
        <name val="Calibri Light"/>
        <family val="2"/>
        <scheme val="major"/>
      </font>
    </dxf>
    <dxf>
      <font>
        <b val="0"/>
        <i val="0"/>
        <strike val="0"/>
        <condense val="0"/>
        <extend val="0"/>
        <outline val="0"/>
        <shadow val="0"/>
        <u val="none"/>
        <vertAlign val="baseline"/>
        <sz val="10"/>
        <color theme="1"/>
        <name val="Calibri Light"/>
        <family val="2"/>
        <scheme val="major"/>
      </font>
    </dxf>
    <dxf>
      <font>
        <b val="0"/>
        <i val="0"/>
        <strike val="0"/>
        <condense val="0"/>
        <extend val="0"/>
        <outline val="0"/>
        <shadow val="0"/>
        <u val="none"/>
        <vertAlign val="baseline"/>
        <sz val="10"/>
        <color theme="1"/>
        <name val="Calibri Light"/>
        <family val="2"/>
        <scheme val="maj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Light"/>
        <family val="2"/>
        <scheme val="maj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Light"/>
        <family val="2"/>
        <scheme val="major"/>
      </font>
      <numFmt numFmtId="169" formatCode="yyyy/mm/dd"/>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Light"/>
        <family val="2"/>
        <scheme val="major"/>
      </font>
      <numFmt numFmtId="169" formatCode="yyyy/mm/dd"/>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Light"/>
        <family val="2"/>
        <scheme val="maj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Light"/>
        <family val="2"/>
        <scheme val="major"/>
      </font>
      <alignment horizontal="left" vertical="center" textRotation="0" wrapText="1" indent="0" justifyLastLine="0" shrinkToFit="0" readingOrder="0"/>
    </dxf>
    <dxf>
      <font>
        <b/>
        <i val="0"/>
        <strike val="0"/>
        <condense val="0"/>
        <extend val="0"/>
        <outline val="0"/>
        <shadow val="0"/>
        <u val="none"/>
        <vertAlign val="baseline"/>
        <sz val="10"/>
        <color theme="0"/>
        <name val="Calibri Light"/>
        <family val="2"/>
        <scheme val="maj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4" formatCode="mmm\ d\,\ 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Corbe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auto="1"/>
        <name val="Corbe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center" vertical="center" textRotation="0" wrapText="1" indent="0" justifyLastLine="0" shrinkToFit="0" readingOrder="0"/>
    </dxf>
    <dxf>
      <fill>
        <patternFill>
          <bgColor theme="0" tint="-4.9989318521683403E-2"/>
        </patternFill>
      </fill>
      <border>
        <top style="thin">
          <color auto="1"/>
        </top>
        <bottom style="thin">
          <color auto="1"/>
        </bottom>
      </border>
    </dxf>
    <dxf>
      <font>
        <color theme="0"/>
      </font>
      <fill>
        <patternFill>
          <bgColor rgb="FFA6192E"/>
        </patternFill>
      </fill>
    </dxf>
    <dxf>
      <border>
        <left style="thin">
          <color auto="1"/>
        </left>
        <right style="thin">
          <color auto="1"/>
        </right>
        <top style="thin">
          <color auto="1"/>
        </top>
        <bottom style="thin">
          <color auto="1"/>
        </bottom>
      </border>
    </dxf>
  </dxfs>
  <tableStyles count="1" defaultTableStyle="TableStyleMedium2" defaultPivotStyle="PivotStyleLight16">
    <tableStyle name="Table Style 1" pivot="0" count="3" xr9:uid="{F135E29F-4EC8-4C95-A70F-67A3FACD4AF7}">
      <tableStyleElement type="wholeTable" dxfId="27"/>
      <tableStyleElement type="headerRow" dxfId="26"/>
      <tableStyleElement type="secondRowStripe" dxfId="25"/>
    </tableStyle>
  </tableStyles>
  <colors>
    <mruColors>
      <color rgb="FFA6192E"/>
      <color rgb="FFF2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91743</xdr:rowOff>
    </xdr:from>
    <xdr:to>
      <xdr:col>3</xdr:col>
      <xdr:colOff>1162540</xdr:colOff>
      <xdr:row>11</xdr:row>
      <xdr:rowOff>87923</xdr:rowOff>
    </xdr:to>
    <xdr:sp macro="" textlink="">
      <xdr:nvSpPr>
        <xdr:cNvPr id="2" name="Rectangle 1">
          <a:extLst>
            <a:ext uri="{FF2B5EF4-FFF2-40B4-BE49-F238E27FC236}">
              <a16:creationId xmlns:a16="http://schemas.microsoft.com/office/drawing/2014/main" id="{93C2D59C-BBB6-4B4E-B8FD-387246C22705}"/>
            </a:ext>
          </a:extLst>
        </xdr:cNvPr>
        <xdr:cNvSpPr/>
      </xdr:nvSpPr>
      <xdr:spPr>
        <a:xfrm>
          <a:off x="1" y="91743"/>
          <a:ext cx="5695462" cy="2037949"/>
        </a:xfrm>
        <a:prstGeom prst="rect">
          <a:avLst/>
        </a:prstGeom>
        <a:solidFill>
          <a:schemeClr val="accent3">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i="0" u="none" strike="noStrike" baseline="0">
              <a:solidFill>
                <a:srgbClr val="A6192E"/>
              </a:solidFill>
              <a:latin typeface="+mn-lt"/>
              <a:ea typeface="+mn-ea"/>
              <a:cs typeface="+mn-cs"/>
            </a:rPr>
            <a:t>Overview</a:t>
          </a:r>
          <a:endParaRPr lang="en-US" sz="1100" b="1">
            <a:solidFill>
              <a:srgbClr val="A6192E"/>
            </a:solidFill>
          </a:endParaRPr>
        </a:p>
        <a:p>
          <a:pPr eaLnBrk="1" fontAlgn="auto" latinLnBrk="0" hangingPunct="1"/>
          <a:r>
            <a:rPr lang="en-US" sz="1100" b="0" i="0" baseline="0">
              <a:solidFill>
                <a:sysClr val="windowText" lastClr="000000"/>
              </a:solidFill>
              <a:effectLst/>
              <a:latin typeface="+mn-lt"/>
              <a:ea typeface="+mn-ea"/>
              <a:cs typeface="+mn-cs"/>
            </a:rPr>
            <a:t>A project scope of work document summarizes high level information so that everyone is aligned on key project elements. Because of it's concise nature, this document can be shared with team members and stakeholders to provide a quick overview of a larger project. Some of sections of a project scope document will have detailed supporting documents.</a:t>
          </a:r>
        </a:p>
        <a:p>
          <a:pPr algn="l"/>
          <a:endParaRPr lang="en-US"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i="0" baseline="0">
              <a:solidFill>
                <a:sysClr val="windowText" lastClr="000000"/>
              </a:solidFill>
              <a:effectLst/>
              <a:latin typeface="+mn-lt"/>
              <a:ea typeface="+mn-ea"/>
              <a:cs typeface="+mn-cs"/>
            </a:rPr>
            <a:t>Tips and Tricks</a:t>
          </a:r>
          <a:r>
            <a:rPr lang="en-US" sz="1100" b="0" i="0" u="none" strike="noStrike">
              <a:solidFill>
                <a:sysClr val="windowText" lastClr="000000"/>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rPr>
            <a:t>- Having discussions and debates to iron out and define the listed project elements </a:t>
          </a:r>
          <a:r>
            <a:rPr lang="en-US" sz="1100" i="1" baseline="0">
              <a:solidFill>
                <a:sysClr val="windowText" lastClr="000000"/>
              </a:solidFill>
            </a:rPr>
            <a:t>before you start - </a:t>
          </a:r>
          <a:r>
            <a:rPr lang="en-US" sz="1100" baseline="0">
              <a:solidFill>
                <a:sysClr val="windowText" lastClr="000000"/>
              </a:solidFill>
            </a:rPr>
            <a:t>will help guide decision making and ensure alignment throughout the project.</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rPr>
            <a:t>-  Make sure this document is easilty accessible to your team and others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165917</xdr:colOff>
      <xdr:row>0</xdr:row>
      <xdr:rowOff>43861</xdr:rowOff>
    </xdr:from>
    <xdr:to>
      <xdr:col>21</xdr:col>
      <xdr:colOff>541002</xdr:colOff>
      <xdr:row>28</xdr:row>
      <xdr:rowOff>66260</xdr:rowOff>
    </xdr:to>
    <xdr:sp macro="" textlink="">
      <xdr:nvSpPr>
        <xdr:cNvPr id="2" name="Rectangle 1">
          <a:extLst>
            <a:ext uri="{FF2B5EF4-FFF2-40B4-BE49-F238E27FC236}">
              <a16:creationId xmlns:a16="http://schemas.microsoft.com/office/drawing/2014/main" id="{0185903B-EEDC-4ED7-ABAE-4781F71FA596}"/>
            </a:ext>
          </a:extLst>
        </xdr:cNvPr>
        <xdr:cNvSpPr/>
      </xdr:nvSpPr>
      <xdr:spPr>
        <a:xfrm>
          <a:off x="13826700" y="43861"/>
          <a:ext cx="6890737" cy="5279095"/>
        </a:xfrm>
        <a:prstGeom prst="rect">
          <a:avLst/>
        </a:prstGeom>
        <a:solidFill>
          <a:schemeClr val="accent3">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i="0" u="none" strike="noStrike" baseline="0">
              <a:solidFill>
                <a:srgbClr val="A6192E"/>
              </a:solidFill>
              <a:latin typeface="+mn-lt"/>
              <a:ea typeface="+mn-ea"/>
              <a:cs typeface="+mn-cs"/>
            </a:rPr>
            <a:t>Overview</a:t>
          </a:r>
          <a:endParaRPr lang="en-US" sz="1100" b="1">
            <a:solidFill>
              <a:srgbClr val="A6192E"/>
            </a:solidFill>
          </a:endParaRPr>
        </a:p>
        <a:p>
          <a:pPr eaLnBrk="1" fontAlgn="auto" latinLnBrk="0" hangingPunct="1"/>
          <a:r>
            <a:rPr lang="en-US" sz="1100" b="0" i="0" baseline="0">
              <a:solidFill>
                <a:sysClr val="windowText" lastClr="000000"/>
              </a:solidFill>
              <a:effectLst/>
              <a:latin typeface="+mn-lt"/>
              <a:ea typeface="+mn-ea"/>
              <a:cs typeface="+mn-cs"/>
            </a:rPr>
            <a:t>This excel page integrates two key project management tools: a workbreakdown structure and a RACI matrix. </a:t>
          </a:r>
        </a:p>
        <a:p>
          <a:pPr eaLnBrk="1" fontAlgn="auto" latinLnBrk="0" hangingPunct="1"/>
          <a:endParaRPr lang="en-US" sz="1100" b="0" i="0" baseline="0">
            <a:solidFill>
              <a:sysClr val="windowText" lastClr="000000"/>
            </a:solidFill>
            <a:effectLst/>
            <a:latin typeface="+mn-lt"/>
            <a:ea typeface="+mn-ea"/>
            <a:cs typeface="+mn-cs"/>
          </a:endParaRPr>
        </a:p>
        <a:p>
          <a:pPr eaLnBrk="1" fontAlgn="auto" latinLnBrk="0" hangingPunct="1"/>
          <a:r>
            <a:rPr lang="en-US" sz="1100" b="1" i="0" baseline="0">
              <a:solidFill>
                <a:sysClr val="windowText" lastClr="000000"/>
              </a:solidFill>
              <a:effectLst/>
              <a:latin typeface="+mn-lt"/>
              <a:ea typeface="+mn-ea"/>
              <a:cs typeface="+mn-cs"/>
            </a:rPr>
            <a:t>What is a Work Breakdown Structure?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i="0" baseline="0">
              <a:solidFill>
                <a:sysClr val="windowText" lastClr="000000"/>
              </a:solidFill>
              <a:effectLst/>
              <a:latin typeface="+mn-lt"/>
              <a:ea typeface="+mn-ea"/>
              <a:cs typeface="+mn-cs"/>
            </a:rPr>
            <a:t>A project work breakdown plan will help you think about what needs to be accomplished to complete a project. It containts all of the details and tasks you need to complete, organized in a hierarchical levels.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i="0" baseline="0">
              <a:solidFill>
                <a:sysClr val="windowText" lastClr="000000"/>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i="0" baseline="0">
              <a:solidFill>
                <a:sysClr val="windowText" lastClr="000000"/>
              </a:solidFill>
              <a:effectLst/>
              <a:latin typeface="+mn-lt"/>
              <a:ea typeface="+mn-ea"/>
              <a:cs typeface="+mn-cs"/>
            </a:rPr>
            <a:t>Most projects have multiple components. These are typically organized under different </a:t>
          </a:r>
          <a:r>
            <a:rPr lang="en-US" sz="1100" b="1" i="0" baseline="0">
              <a:solidFill>
                <a:sysClr val="windowText" lastClr="000000"/>
              </a:solidFill>
              <a:effectLst/>
              <a:latin typeface="+mn-lt"/>
              <a:ea typeface="+mn-ea"/>
              <a:cs typeface="+mn-cs"/>
            </a:rPr>
            <a:t>work packages </a:t>
          </a:r>
          <a:r>
            <a:rPr lang="en-US" sz="1100" b="0" i="0" baseline="0">
              <a:solidFill>
                <a:sysClr val="windowText" lastClr="000000"/>
              </a:solidFill>
              <a:effectLst/>
              <a:latin typeface="+mn-lt"/>
              <a:ea typeface="+mn-ea"/>
              <a:cs typeface="+mn-cs"/>
            </a:rPr>
            <a:t>- groups of related tasks that form more manageable "sub-projects".  As the planning progresses, you will need to be aware of many moving parts and smaller details. Having the deadlines and related tasks in one will not only help you complete tasks in a timely way, but will also help you figure out where the team needs support. </a:t>
          </a:r>
        </a:p>
        <a:p>
          <a:pPr eaLnBrk="1" fontAlgn="auto" latinLnBrk="0" hangingPunct="1"/>
          <a:endParaRPr lang="en-US" sz="1100" b="0" i="0"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en-US" sz="1100" b="1" i="0" u="none" strike="noStrike" kern="0" cap="none" spc="0" normalizeH="0" baseline="0" noProof="0">
              <a:ln>
                <a:noFill/>
              </a:ln>
              <a:solidFill>
                <a:sysClr val="windowText" lastClr="000000"/>
              </a:solidFill>
              <a:effectLst/>
              <a:uLnTx/>
              <a:uFillTx/>
              <a:latin typeface="+mn-lt"/>
              <a:ea typeface="+mn-ea"/>
              <a:cs typeface="+mn-cs"/>
            </a:rPr>
            <a:t>TIP</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Create a decision tree to help you visualize your project's work breakdown structure. )</a:t>
          </a:r>
        </a:p>
        <a:p>
          <a:pPr algn="l"/>
          <a:endParaRPr lang="en-US"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A6192E"/>
              </a:solidFill>
              <a:effectLst/>
              <a:uLnTx/>
              <a:uFillTx/>
              <a:latin typeface="+mn-lt"/>
              <a:ea typeface="+mn-ea"/>
              <a:cs typeface="+mn-cs"/>
            </a:rPr>
            <a:t>RACI Matrix</a:t>
          </a:r>
          <a:endParaRPr kumimoji="0" lang="en-CA" sz="1100" b="0" i="0" u="none" strike="noStrike" kern="0" cap="none" spc="0" normalizeH="0" baseline="0" noProof="0">
            <a:ln>
              <a:noFill/>
            </a:ln>
            <a:solidFill>
              <a:prstClr val="white"/>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Responsible</a:t>
          </a:r>
          <a:r>
            <a:rPr kumimoji="0" lang="en-US" sz="1100" b="0" i="0" u="none" strike="noStrike" kern="0" cap="none" spc="0" normalizeH="0" baseline="0" noProof="0">
              <a:ln>
                <a:noFill/>
              </a:ln>
              <a:solidFill>
                <a:prstClr val="black"/>
              </a:solidFill>
              <a:effectLst/>
              <a:uLnTx/>
              <a:uFillTx/>
              <a:latin typeface="+mn-lt"/>
              <a:ea typeface="+mn-ea"/>
              <a:cs typeface="+mn-cs"/>
            </a:rPr>
            <a:t>: People or stakeholders who do the work. They must complete the task or objective or make the decision. Several people can be jointly Responsible.</a:t>
          </a: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Accountable: </a:t>
          </a:r>
          <a:r>
            <a:rPr kumimoji="0" lang="en-US" sz="1100" b="0" i="0" u="none" strike="noStrike" kern="0" cap="none" spc="0" normalizeH="0" baseline="0" noProof="0">
              <a:ln>
                <a:noFill/>
              </a:ln>
              <a:solidFill>
                <a:prstClr val="black"/>
              </a:solidFill>
              <a:effectLst/>
              <a:uLnTx/>
              <a:uFillTx/>
              <a:latin typeface="+mn-lt"/>
              <a:ea typeface="+mn-ea"/>
              <a:cs typeface="+mn-cs"/>
            </a:rPr>
            <a:t>Person or stakeholder who is the "owner" of the work. He or she must sign off or approve when the task, objective or decision is complete. This person must make sure that responsibilities are assigned in the matrix for all related activities. Success requires that there is only one person Accountable.</a:t>
          </a: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Consulted: </a:t>
          </a:r>
          <a:r>
            <a:rPr kumimoji="0" lang="en-US" sz="1100" b="0" i="0" u="none" strike="noStrike" kern="0" cap="none" spc="0" normalizeH="0" baseline="0" noProof="0">
              <a:ln>
                <a:noFill/>
              </a:ln>
              <a:solidFill>
                <a:prstClr val="black"/>
              </a:solidFill>
              <a:effectLst/>
              <a:uLnTx/>
              <a:uFillTx/>
              <a:latin typeface="+mn-lt"/>
              <a:ea typeface="+mn-ea"/>
              <a:cs typeface="+mn-cs"/>
            </a:rPr>
            <a:t>People or stakeholders who need to give input before the work can be done and signed-off on. These people are "in the loop" and active participants.</a:t>
          </a: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Informed: </a:t>
          </a:r>
          <a:r>
            <a:rPr kumimoji="0" lang="en-US" sz="1100" b="0" i="0" u="none" strike="noStrike" kern="0" cap="none" spc="0" normalizeH="0" baseline="0" noProof="0">
              <a:ln>
                <a:noFill/>
              </a:ln>
              <a:solidFill>
                <a:prstClr val="black"/>
              </a:solidFill>
              <a:effectLst/>
              <a:uLnTx/>
              <a:uFillTx/>
              <a:latin typeface="+mn-lt"/>
              <a:ea typeface="+mn-ea"/>
              <a:cs typeface="+mn-cs"/>
            </a:rPr>
            <a:t>People or stakeholders who need to be kept "in the picture." They need updates on progress or decisions, but they do not need to be formally consulted, nor do they contribute directly to the task or decision.</a:t>
          </a: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with the event planning team to review this document and adjust it accordingly. </a:t>
          </a:r>
        </a:p>
        <a:p>
          <a:pPr algn="l"/>
          <a:endParaRPr lang="en-US"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i="0" baseline="0">
              <a:solidFill>
                <a:sysClr val="windowText" lastClr="000000"/>
              </a:solidFill>
              <a:effectLst/>
              <a:latin typeface="+mn-lt"/>
              <a:ea typeface="+mn-ea"/>
              <a:cs typeface="+mn-cs"/>
            </a:rPr>
            <a:t>Tips and Tricks</a:t>
          </a:r>
          <a:r>
            <a:rPr lang="en-US" sz="1100" b="0" i="0" u="none" strike="noStrike">
              <a:solidFill>
                <a:sysClr val="windowText" lastClr="000000"/>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i="0" u="none" strike="noStrike">
              <a:solidFill>
                <a:sysClr val="windowText" lastClr="000000"/>
              </a:solidFill>
              <a:effectLst/>
              <a:latin typeface="+mn-lt"/>
              <a:ea typeface="+mn-ea"/>
              <a:cs typeface="+mn-cs"/>
            </a:rPr>
            <a:t>- Schedule regular check-ins with your team to review this document and adjust it accordingly</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i="0" u="none" strike="noStrike">
              <a:solidFill>
                <a:sysClr val="windowText" lastClr="000000"/>
              </a:solidFill>
              <a:effectLst/>
              <a:latin typeface="+mn-lt"/>
              <a:ea typeface="+mn-ea"/>
              <a:cs typeface="+mn-cs"/>
            </a:rPr>
            <a:t>- Add notes to the work plan as you progress, so that you can keep track of key conversations or pieces of information.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i="0" u="none" strike="noStrike">
              <a:solidFill>
                <a:sysClr val="windowText" lastClr="000000"/>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61452</xdr:colOff>
      <xdr:row>0</xdr:row>
      <xdr:rowOff>110613</xdr:rowOff>
    </xdr:from>
    <xdr:to>
      <xdr:col>3</xdr:col>
      <xdr:colOff>581597</xdr:colOff>
      <xdr:row>6</xdr:row>
      <xdr:rowOff>159774</xdr:rowOff>
    </xdr:to>
    <xdr:sp macro="" textlink="">
      <xdr:nvSpPr>
        <xdr:cNvPr id="3" name="Rectangle 2">
          <a:extLst>
            <a:ext uri="{FF2B5EF4-FFF2-40B4-BE49-F238E27FC236}">
              <a16:creationId xmlns:a16="http://schemas.microsoft.com/office/drawing/2014/main" id="{10D51F2E-53E4-4BF5-BCF0-7EA967EE4C28}"/>
            </a:ext>
          </a:extLst>
        </xdr:cNvPr>
        <xdr:cNvSpPr/>
      </xdr:nvSpPr>
      <xdr:spPr>
        <a:xfrm>
          <a:off x="61452" y="110613"/>
          <a:ext cx="4379306" cy="1081548"/>
        </a:xfrm>
        <a:prstGeom prst="rect">
          <a:avLst/>
        </a:prstGeom>
        <a:solidFill>
          <a:schemeClr val="accent3">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i="0" u="none" strike="noStrike" baseline="0">
              <a:solidFill>
                <a:srgbClr val="A6192E"/>
              </a:solidFill>
              <a:latin typeface="+mn-lt"/>
              <a:ea typeface="+mn-ea"/>
              <a:cs typeface="+mn-cs"/>
            </a:rPr>
            <a:t>Overview</a:t>
          </a:r>
          <a:endParaRPr lang="en-US" sz="1100" b="1">
            <a:solidFill>
              <a:srgbClr val="A6192E"/>
            </a:solidFill>
          </a:endParaRPr>
        </a:p>
        <a:p>
          <a:pPr eaLnBrk="1" fontAlgn="auto" latinLnBrk="0" hangingPunct="1"/>
          <a:r>
            <a:rPr lang="en-US" sz="1100" b="0" i="0" baseline="0">
              <a:solidFill>
                <a:sysClr val="windowText" lastClr="000000"/>
              </a:solidFill>
              <a:effectLst/>
              <a:latin typeface="+mn-lt"/>
              <a:ea typeface="+mn-ea"/>
              <a:cs typeface="+mn-cs"/>
            </a:rPr>
            <a:t>Project Communication Matrix summarizes how you will be communicating important information throughout a project. Information flow and the exchange of ideas and information is key to successful projects.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64</xdr:col>
      <xdr:colOff>582706</xdr:colOff>
      <xdr:row>7</xdr:row>
      <xdr:rowOff>201706</xdr:rowOff>
    </xdr:from>
    <xdr:to>
      <xdr:col>73</xdr:col>
      <xdr:colOff>486103</xdr:colOff>
      <xdr:row>25</xdr:row>
      <xdr:rowOff>131379</xdr:rowOff>
    </xdr:to>
    <xdr:sp macro="" textlink="">
      <xdr:nvSpPr>
        <xdr:cNvPr id="3" name="Rectangle 2">
          <a:extLst>
            <a:ext uri="{FF2B5EF4-FFF2-40B4-BE49-F238E27FC236}">
              <a16:creationId xmlns:a16="http://schemas.microsoft.com/office/drawing/2014/main" id="{052CB017-EA48-44E0-80C7-232A431339FB}"/>
            </a:ext>
          </a:extLst>
        </xdr:cNvPr>
        <xdr:cNvSpPr/>
      </xdr:nvSpPr>
      <xdr:spPr>
        <a:xfrm>
          <a:off x="16164292" y="2303775"/>
          <a:ext cx="5342501" cy="6787673"/>
        </a:xfrm>
        <a:prstGeom prst="rect">
          <a:avLst/>
        </a:prstGeom>
        <a:solidFill>
          <a:schemeClr val="accent3">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i="0" u="none" strike="noStrike" baseline="0">
              <a:solidFill>
                <a:srgbClr val="A6192E"/>
              </a:solidFill>
              <a:latin typeface="+mn-lt"/>
              <a:ea typeface="+mn-ea"/>
              <a:cs typeface="+mn-cs"/>
            </a:rPr>
            <a:t>Overview</a:t>
          </a:r>
          <a:endParaRPr lang="en-US" sz="1100" b="1">
            <a:solidFill>
              <a:srgbClr val="A6192E"/>
            </a:solidFill>
          </a:endParaRPr>
        </a:p>
        <a:p>
          <a:pPr eaLnBrk="1" fontAlgn="auto" latinLnBrk="0" hangingPunct="1"/>
          <a:r>
            <a:rPr lang="en-US" sz="1100" b="0" i="0" baseline="0">
              <a:solidFill>
                <a:sysClr val="windowText" lastClr="000000"/>
              </a:solidFill>
              <a:effectLst/>
              <a:latin typeface="+mn-lt"/>
              <a:ea typeface="+mn-ea"/>
              <a:cs typeface="+mn-cs"/>
            </a:rPr>
            <a:t>A event breakdown plan will help you think about all of the details and tasks you need to complete leading up to the event.  </a:t>
          </a:r>
        </a:p>
        <a:p>
          <a:pPr eaLnBrk="1" fontAlgn="auto" latinLnBrk="0" hangingPunct="1"/>
          <a:endParaRPr lang="en-US" sz="1100" b="0" i="0" baseline="0">
            <a:solidFill>
              <a:sysClr val="windowText" lastClr="000000"/>
            </a:solidFill>
            <a:effectLst/>
            <a:latin typeface="+mn-lt"/>
            <a:ea typeface="+mn-ea"/>
            <a:cs typeface="+mn-cs"/>
          </a:endParaRPr>
        </a:p>
        <a:p>
          <a:pPr eaLnBrk="1" fontAlgn="auto" latinLnBrk="0" hangingPunct="1"/>
          <a:r>
            <a:rPr lang="en-US" sz="1100" b="0" i="0" baseline="0">
              <a:solidFill>
                <a:sysClr val="windowText" lastClr="000000"/>
              </a:solidFill>
              <a:effectLst/>
              <a:latin typeface="+mn-lt"/>
              <a:ea typeface="+mn-ea"/>
              <a:cs typeface="+mn-cs"/>
            </a:rPr>
            <a:t>As the planning progresses and the event nears, you will need to be aware of may moving parts and smaller details. Having the deadlines and related tasks in one will not only help you complete tasks in a timely way, but will also help you figure out where the team needs support. </a:t>
          </a:r>
        </a:p>
        <a:p>
          <a:pPr algn="l"/>
          <a:endParaRPr lang="en-US" sz="1100">
            <a:solidFill>
              <a:sysClr val="windowText" lastClr="000000"/>
            </a:solidFill>
          </a:endParaRPr>
        </a:p>
        <a:p>
          <a:pPr algn="l"/>
          <a:r>
            <a:rPr lang="en-US" sz="1100" b="1">
              <a:solidFill>
                <a:sysClr val="windowText" lastClr="000000"/>
              </a:solidFill>
            </a:rPr>
            <a:t>What is a Work</a:t>
          </a:r>
          <a:r>
            <a:rPr lang="en-US" sz="1100" b="1" baseline="0">
              <a:solidFill>
                <a:sysClr val="windowText" lastClr="000000"/>
              </a:solidFill>
            </a:rPr>
            <a:t> Package?</a:t>
          </a:r>
        </a:p>
        <a:p>
          <a:pPr algn="l"/>
          <a:r>
            <a:rPr lang="en-US" sz="1100" b="0" baseline="0">
              <a:solidFill>
                <a:sysClr val="windowText" lastClr="000000"/>
              </a:solidFill>
            </a:rPr>
            <a:t>- Visualize your project work breakdown by creating a decision tree</a:t>
          </a:r>
        </a:p>
        <a:p>
          <a:pPr algn="l"/>
          <a:endParaRPr lang="en-US" sz="1100" b="1"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A6192E"/>
              </a:solidFill>
              <a:effectLst/>
              <a:uLnTx/>
              <a:uFillTx/>
              <a:latin typeface="+mn-lt"/>
              <a:ea typeface="+mn-ea"/>
              <a:cs typeface="+mn-cs"/>
            </a:rPr>
            <a:t>RACI Matrix</a:t>
          </a:r>
          <a:endParaRPr kumimoji="0" lang="en-CA" sz="1100" b="0" i="0" u="none" strike="noStrike" kern="0" cap="none" spc="0" normalizeH="0" baseline="0" noProof="0">
            <a:ln>
              <a:noFill/>
            </a:ln>
            <a:solidFill>
              <a:prstClr val="white"/>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Responsible</a:t>
          </a:r>
          <a:r>
            <a:rPr kumimoji="0" lang="en-US" sz="1100" b="0" i="0" u="none" strike="noStrike" kern="0" cap="none" spc="0" normalizeH="0" baseline="0" noProof="0">
              <a:ln>
                <a:noFill/>
              </a:ln>
              <a:solidFill>
                <a:prstClr val="black"/>
              </a:solidFill>
              <a:effectLst/>
              <a:uLnTx/>
              <a:uFillTx/>
              <a:latin typeface="+mn-lt"/>
              <a:ea typeface="+mn-ea"/>
              <a:cs typeface="+mn-cs"/>
            </a:rPr>
            <a:t>: People or stakeholders who do the work. They must complete the task or objective or make the decision. Several people can be jointly Responsible.</a:t>
          </a: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Accountable: </a:t>
          </a:r>
          <a:r>
            <a:rPr kumimoji="0" lang="en-US" sz="1100" b="0" i="0" u="none" strike="noStrike" kern="0" cap="none" spc="0" normalizeH="0" baseline="0" noProof="0">
              <a:ln>
                <a:noFill/>
              </a:ln>
              <a:solidFill>
                <a:prstClr val="black"/>
              </a:solidFill>
              <a:effectLst/>
              <a:uLnTx/>
              <a:uFillTx/>
              <a:latin typeface="+mn-lt"/>
              <a:ea typeface="+mn-ea"/>
              <a:cs typeface="+mn-cs"/>
            </a:rPr>
            <a:t>Person or stakeholder who is the "owner" of the work. He or she must sign off or approve when the task, objective or decision is complete. This person must make sure that responsibilities are assigned in the matrix for all related activities. Success requires that there is only one person Accountable.</a:t>
          </a: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Consulted: </a:t>
          </a:r>
          <a:r>
            <a:rPr kumimoji="0" lang="en-US" sz="1100" b="0" i="0" u="none" strike="noStrike" kern="0" cap="none" spc="0" normalizeH="0" baseline="0" noProof="0">
              <a:ln>
                <a:noFill/>
              </a:ln>
              <a:solidFill>
                <a:prstClr val="black"/>
              </a:solidFill>
              <a:effectLst/>
              <a:uLnTx/>
              <a:uFillTx/>
              <a:latin typeface="+mn-lt"/>
              <a:ea typeface="+mn-ea"/>
              <a:cs typeface="+mn-cs"/>
            </a:rPr>
            <a:t>People or stakeholders who need to give input before the work can be done and signed-off on. These people are "in the loop" and active participants.</a:t>
          </a: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Informed: </a:t>
          </a:r>
          <a:r>
            <a:rPr kumimoji="0" lang="en-US" sz="1100" b="0" i="0" u="none" strike="noStrike" kern="0" cap="none" spc="0" normalizeH="0" baseline="0" noProof="0">
              <a:ln>
                <a:noFill/>
              </a:ln>
              <a:solidFill>
                <a:prstClr val="black"/>
              </a:solidFill>
              <a:effectLst/>
              <a:uLnTx/>
              <a:uFillTx/>
              <a:latin typeface="+mn-lt"/>
              <a:ea typeface="+mn-ea"/>
              <a:cs typeface="+mn-cs"/>
            </a:rPr>
            <a:t>People or stakeholders who need to be kept "in the picture." They need updates on progress or decisions, but they do not need to be formally consulted, nor do they contribute directly to the task or decision.</a:t>
          </a: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with the event planning team to review this document and adjust it accordingly. </a:t>
          </a:r>
        </a:p>
        <a:p>
          <a:pPr algn="l"/>
          <a:endParaRPr lang="en-US" sz="1100">
            <a:solidFill>
              <a:sysClr val="windowText" lastClr="000000"/>
            </a:solidFill>
          </a:endParaRPr>
        </a:p>
        <a:p>
          <a:pPr algn="l"/>
          <a:r>
            <a:rPr lang="en-US" sz="1100" b="1">
              <a:solidFill>
                <a:sysClr val="windowText" lastClr="000000"/>
              </a:solidFill>
            </a:rPr>
            <a:t>Create a Project Schedule</a:t>
          </a:r>
        </a:p>
        <a:p>
          <a:pPr algn="l"/>
          <a:r>
            <a:rPr lang="en-US" sz="1100">
              <a:solidFill>
                <a:sysClr val="windowText" lastClr="000000"/>
              </a:solidFill>
            </a:rPr>
            <a:t>- Upload the work breakdown schedule into an online software, like Google Sheets, Trello, Monday.com or Asana for an dynamic way to view and interact with you and your team to communicate and keep each other in the loop.</a:t>
          </a:r>
          <a:r>
            <a:rPr lang="en-US" sz="1100" baseline="0">
              <a:solidFill>
                <a:sysClr val="windowText" lastClr="000000"/>
              </a:solidFill>
            </a:rPr>
            <a:t> </a:t>
          </a:r>
          <a:r>
            <a:rPr lang="en-US"/>
            <a:t> </a:t>
          </a:r>
          <a:r>
            <a:rPr lang="en-US" sz="1100" b="0" i="0" u="sng" strike="noStrike">
              <a:solidFill>
                <a:schemeClr val="lt1"/>
              </a:solidFill>
              <a:effectLst/>
              <a:latin typeface="+mn-lt"/>
              <a:ea typeface="+mn-ea"/>
              <a:cs typeface="+mn-cs"/>
              <a:hlinkClick xmlns:r="http://schemas.openxmlformats.org/officeDocument/2006/relationships" r:id=""/>
            </a:rPr>
            <a:t>https://docs.google.com/spreadsheets/d/10Lop5gquDYcQNHSIw-12coKVe3dK98eWBiwkHqvSknI/edit#gid=0</a:t>
          </a:r>
          <a:r>
            <a:rPr lang="en-US"/>
            <a:t> - </a:t>
          </a:r>
          <a:endParaRPr lang="en-US" sz="1100">
            <a:solidFill>
              <a:sysClr val="windowText" lastClr="000000"/>
            </a:solidFill>
          </a:endParaRPr>
        </a:p>
        <a:p>
          <a:pPr algn="l"/>
          <a:endParaRPr lang="en-US"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i="0" baseline="0">
              <a:solidFill>
                <a:sysClr val="windowText" lastClr="000000"/>
              </a:solidFill>
              <a:effectLst/>
              <a:latin typeface="+mn-lt"/>
              <a:ea typeface="+mn-ea"/>
              <a:cs typeface="+mn-cs"/>
            </a:rPr>
            <a:t>Tips and Tricks</a:t>
          </a:r>
          <a:r>
            <a:rPr lang="en-US" sz="1100" b="0" i="0" u="none" strike="noStrike">
              <a:solidFill>
                <a:sysClr val="windowText" lastClr="000000"/>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i="0" u="none" strike="noStrike">
              <a:solidFill>
                <a:sysClr val="windowText" lastClr="000000"/>
              </a:solidFill>
              <a:effectLst/>
              <a:latin typeface="+mn-lt"/>
              <a:ea typeface="+mn-ea"/>
              <a:cs typeface="+mn-cs"/>
            </a:rPr>
            <a:t>- Schedule regular check-ins with your team to review this document and adjust it accordingly</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i="0" u="none" strike="noStrike">
              <a:solidFill>
                <a:sysClr val="windowText" lastClr="000000"/>
              </a:solidFill>
              <a:effectLst/>
              <a:latin typeface="+mn-lt"/>
              <a:ea typeface="+mn-ea"/>
              <a:cs typeface="+mn-cs"/>
            </a:rPr>
            <a:t>- Add notes to the work plan as you progress, so that you can keep track of key conversations or pieces of information.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i="0" u="none" strike="noStrike">
              <a:solidFill>
                <a:sysClr val="windowText" lastClr="000000"/>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Hussain Aljarah" id="{EB0FE772-B86B-CA4F-A5FA-D274A93AF9A9}" userId="80507853ae56165f" providerId="Windows Liv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A94F74C-5FA4-4012-AE40-98763244DA30}" name="Table3" displayName="Table3" ref="A1:K26" totalsRowShown="0" headerRowDxfId="24" dataDxfId="23">
  <autoFilter ref="A1:K26" xr:uid="{9A94F74C-5FA4-4012-AE40-98763244DA30}"/>
  <tableColumns count="11">
    <tableColumn id="1" xr3:uid="{7E4A3990-245C-45A7-B4B2-309C8BFA5AB4}" name="WBS Number" dataDxfId="22"/>
    <tableColumn id="2" xr3:uid="{805C36CB-F852-48FA-9E3A-DAFF091FDDB8}" name="Task Title" dataDxfId="21"/>
    <tableColumn id="3" xr3:uid="{50E65DFF-DFCC-40E9-8FED-F2DDD2D624C2}" name="Description" dataDxfId="20"/>
    <tableColumn id="4" xr3:uid="{62302006-F626-4F80-AAFC-E6790F5B606F}" name="Responsible" dataDxfId="19"/>
    <tableColumn id="5" xr3:uid="{8587F3A4-E4C6-455D-8CED-994154A12150}" name="Accountable" dataDxfId="18"/>
    <tableColumn id="6" xr3:uid="{4A1888BE-5C9E-4C55-B384-4596420DD6FF}" name="Consulted" dataDxfId="17"/>
    <tableColumn id="7" xr3:uid="{2E71848A-C1B5-464A-9B7F-AA9E0071DA74}" name="Informed" dataDxfId="16"/>
    <tableColumn id="8" xr3:uid="{7E8857E5-DB7A-424C-B909-66A2CD589579}" name="Dates Active" dataDxfId="15"/>
    <tableColumn id="9" xr3:uid="{0B34560C-9AB2-46D5-9234-1EB0DF787E68}" name="Start Date" dataDxfId="14"/>
    <tableColumn id="10" xr3:uid="{BA3DEFA5-A91B-4B81-AB9B-3EDECD257063}" name="Due Date" dataDxfId="13"/>
    <tableColumn id="11" xr3:uid="{D98A4DDC-44E2-4471-A866-D764AB539F38}" name="Status" dataDxfId="12"/>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831A541-6F85-4CC4-A732-3B0DC7071417}" name="Table5" displayName="Table5" ref="A8:H27" totalsRowShown="0" headerRowDxfId="11" headerRowCellStyle="Normal 2">
  <autoFilter ref="A8:H27" xr:uid="{8831A541-6F85-4CC4-A732-3B0DC7071417}"/>
  <tableColumns count="8">
    <tableColumn id="1" xr3:uid="{7F085331-9B08-465B-B38B-B36D090E0455}" name="Communications  Type" dataDxfId="10" dataCellStyle="Normal 3"/>
    <tableColumn id="2" xr3:uid="{1A216731-B61A-42B2-A401-E82CFBFD69F6}" name="Goal_x000a_Why do we have this communication type?" dataDxfId="9" dataCellStyle="Normal 3"/>
    <tableColumn id="3" xr3:uid="{BA12A471-876B-4707-87BA-90CC08B680B9}" name="Channel" dataDxfId="8" dataCellStyle="Normal 3"/>
    <tableColumn id="4" xr3:uid="{0D941CD2-8C40-4C1A-AF47-7907955B1074}" name="Frequency_x000a_How often?" dataDxfId="7" dataCellStyle="Normal 3"/>
    <tableColumn id="5" xr3:uid="{D595C1F3-32DD-4147-95F7-5C2F9B3AE321}" name="Audience_x000a_Who is it for?" dataDxfId="6"/>
    <tableColumn id="6" xr3:uid="{FED42540-7BBB-4468-B8EA-FD9AADAF379B}" name="Responsible_x000a_Who is the lead?" dataDxfId="5"/>
    <tableColumn id="7" xr3:uid="{59DD46BF-64B3-4AB9-895A-6E0847C1CABF}" name="Contributors_x000a_Who helps to draft this?" dataDxfId="4"/>
    <tableColumn id="8" xr3:uid="{2A2BBD42-AA81-4EAA-AD20-648426FEECB7}" name="Deliverables_x000a_What are the supporting documents " dataDxfId="3"/>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7" dT="2020-07-08T20:24:48.92" personId="{EB0FE772-B86B-CA4F-A5FA-D274A93AF9A9}" id="{CA00023F-1131-D543-8F47-96F4429288AE}">
    <text xml:space="preserve">These two would be included should you choose to call this a “project plan”. A project plan needs to include three key aspects: scope, timeline and budget. BUT, if we call this a project scope statement, then we don’t need to include it. This might be helpful since there are other sections for budget and timeline, but none for scope defintion.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ExcelTemplates/simple-gantt-chart.html?utm_source=ms&amp;utm_medium=file&amp;utm_campaign=office&amp;utm_content=text" TargetMode="External"/><Relationship Id="rId1" Type="http://schemas.openxmlformats.org/officeDocument/2006/relationships/hyperlink" Target="https://www.vertex42.com/ExcelTemplates/simple-gantt-chart.html?utm_source=ms&amp;utm_medium=file&amp;utm_campaign=office&amp;utm_content=ur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14A28-4372-46FB-A095-AA239CC90C89}">
  <dimension ref="A13:D38"/>
  <sheetViews>
    <sheetView tabSelected="1" zoomScaleNormal="100" zoomScalePageLayoutView="78" workbookViewId="0">
      <selection activeCell="E25" sqref="E25"/>
    </sheetView>
  </sheetViews>
  <sheetFormatPr defaultColWidth="8.85546875" defaultRowHeight="15"/>
  <cols>
    <col min="1" max="1" width="38.5703125" customWidth="1"/>
    <col min="2" max="2" width="14.28515625" customWidth="1"/>
    <col min="3" max="3" width="14.140625" bestFit="1" customWidth="1"/>
    <col min="4" max="4" width="16.85546875" bestFit="1" customWidth="1"/>
  </cols>
  <sheetData>
    <row r="13" spans="1:4" ht="15.75">
      <c r="A13" s="98" t="s">
        <v>0</v>
      </c>
      <c r="B13" s="166"/>
      <c r="C13" s="166"/>
      <c r="D13" s="167"/>
    </row>
    <row r="14" spans="1:4">
      <c r="A14" s="99" t="s">
        <v>1</v>
      </c>
      <c r="B14" s="164"/>
      <c r="C14" s="164"/>
      <c r="D14" s="165"/>
    </row>
    <row r="15" spans="1:4">
      <c r="A15" s="99" t="s">
        <v>2</v>
      </c>
      <c r="B15" s="164"/>
      <c r="C15" s="164"/>
      <c r="D15" s="165"/>
    </row>
    <row r="16" spans="1:4">
      <c r="A16" s="100" t="s">
        <v>3</v>
      </c>
      <c r="B16" s="91" t="s">
        <v>4</v>
      </c>
      <c r="C16" s="90" t="s">
        <v>5</v>
      </c>
      <c r="D16" s="90" t="s">
        <v>6</v>
      </c>
    </row>
    <row r="17" spans="1:4">
      <c r="A17" s="101"/>
      <c r="B17" s="92"/>
      <c r="C17" s="76"/>
      <c r="D17" s="76"/>
    </row>
    <row r="18" spans="1:4">
      <c r="A18" s="101"/>
      <c r="B18" s="92"/>
      <c r="C18" s="76"/>
      <c r="D18" s="76"/>
    </row>
    <row r="19" spans="1:4">
      <c r="A19" s="101"/>
      <c r="B19" s="93"/>
      <c r="C19" s="77"/>
      <c r="D19" s="77"/>
    </row>
    <row r="20" spans="1:4">
      <c r="A20" s="100" t="s">
        <v>7</v>
      </c>
      <c r="B20" s="91" t="s">
        <v>8</v>
      </c>
      <c r="C20" s="90" t="s">
        <v>9</v>
      </c>
      <c r="D20" s="90" t="s">
        <v>6</v>
      </c>
    </row>
    <row r="21" spans="1:4">
      <c r="A21" s="168" t="s">
        <v>10</v>
      </c>
      <c r="B21" s="92"/>
      <c r="C21" s="76"/>
      <c r="D21" s="76"/>
    </row>
    <row r="22" spans="1:4">
      <c r="A22" s="168"/>
      <c r="B22" s="92"/>
      <c r="C22" s="76"/>
      <c r="D22" s="76"/>
    </row>
    <row r="23" spans="1:4">
      <c r="A23" s="99"/>
      <c r="B23" s="94"/>
      <c r="C23" s="78"/>
      <c r="D23" s="78"/>
    </row>
    <row r="24" spans="1:4" ht="25.5">
      <c r="A24" s="99" t="s">
        <v>11</v>
      </c>
      <c r="B24" s="164"/>
      <c r="C24" s="164"/>
      <c r="D24" s="165"/>
    </row>
    <row r="25" spans="1:4" ht="38.25">
      <c r="A25" s="99" t="s">
        <v>12</v>
      </c>
      <c r="B25" s="164"/>
      <c r="C25" s="164"/>
      <c r="D25" s="165"/>
    </row>
    <row r="26" spans="1:4" ht="38.25">
      <c r="A26" s="99" t="s">
        <v>13</v>
      </c>
      <c r="B26" s="164"/>
      <c r="C26" s="164"/>
      <c r="D26" s="165"/>
    </row>
    <row r="27" spans="1:4" ht="51">
      <c r="A27" s="99" t="s">
        <v>14</v>
      </c>
      <c r="B27" s="164"/>
      <c r="C27" s="164"/>
      <c r="D27" s="165"/>
    </row>
    <row r="28" spans="1:4">
      <c r="A28" s="102" t="s">
        <v>15</v>
      </c>
      <c r="B28" s="161"/>
      <c r="C28" s="161"/>
      <c r="D28" s="162"/>
    </row>
    <row r="29" spans="1:4" ht="51.75">
      <c r="A29" s="102" t="s">
        <v>16</v>
      </c>
      <c r="B29" s="161"/>
      <c r="C29" s="161"/>
      <c r="D29" s="162"/>
    </row>
    <row r="30" spans="1:4" ht="39">
      <c r="A30" s="102" t="s">
        <v>17</v>
      </c>
      <c r="B30" s="161"/>
      <c r="C30" s="161"/>
      <c r="D30" s="162"/>
    </row>
    <row r="31" spans="1:4">
      <c r="A31" s="163" t="s">
        <v>18</v>
      </c>
      <c r="B31" s="95" t="s">
        <v>19</v>
      </c>
      <c r="C31" s="87" t="s">
        <v>20</v>
      </c>
      <c r="D31" s="86" t="s">
        <v>21</v>
      </c>
    </row>
    <row r="32" spans="1:4">
      <c r="A32" s="163"/>
      <c r="B32" s="83"/>
      <c r="C32" s="84" t="s">
        <v>22</v>
      </c>
      <c r="D32" s="85" t="s">
        <v>22</v>
      </c>
    </row>
    <row r="33" spans="1:4">
      <c r="A33" s="163"/>
      <c r="B33" s="96"/>
      <c r="C33" s="89" t="s">
        <v>22</v>
      </c>
      <c r="D33" s="88" t="s">
        <v>22</v>
      </c>
    </row>
    <row r="34" spans="1:4" ht="39">
      <c r="A34" s="102" t="s">
        <v>23</v>
      </c>
      <c r="B34" s="159"/>
      <c r="C34" s="159"/>
      <c r="D34" s="160"/>
    </row>
    <row r="35" spans="1:4">
      <c r="A35" s="100" t="s">
        <v>24</v>
      </c>
      <c r="B35" s="95" t="s">
        <v>25</v>
      </c>
      <c r="C35" s="90" t="s">
        <v>26</v>
      </c>
      <c r="D35" s="90" t="s">
        <v>27</v>
      </c>
    </row>
    <row r="36" spans="1:4">
      <c r="A36" s="99"/>
      <c r="B36" s="97"/>
      <c r="C36" s="77"/>
      <c r="D36" s="77"/>
    </row>
    <row r="37" spans="1:4">
      <c r="A37" s="102" t="s">
        <v>28</v>
      </c>
      <c r="B37" s="81"/>
      <c r="C37" s="81"/>
      <c r="D37" s="82"/>
    </row>
    <row r="38" spans="1:4" ht="39">
      <c r="A38" s="103" t="s">
        <v>29</v>
      </c>
      <c r="B38" s="79"/>
      <c r="C38" s="79"/>
      <c r="D38" s="80"/>
    </row>
  </sheetData>
  <mergeCells count="13">
    <mergeCell ref="B13:D13"/>
    <mergeCell ref="B14:D14"/>
    <mergeCell ref="B15:D15"/>
    <mergeCell ref="A21:A22"/>
    <mergeCell ref="B28:D28"/>
    <mergeCell ref="B34:D34"/>
    <mergeCell ref="B29:D29"/>
    <mergeCell ref="A31:A33"/>
    <mergeCell ref="B24:D24"/>
    <mergeCell ref="B25:D25"/>
    <mergeCell ref="B27:D27"/>
    <mergeCell ref="B26:D26"/>
    <mergeCell ref="B30:D30"/>
  </mergeCells>
  <pageMargins left="0.7" right="0.7" top="0.75" bottom="0.75" header="0.3" footer="0.3"/>
  <pageSetup orientation="portrait" r:id="rId1"/>
  <headerFooter>
    <oddHeader>&amp;C&amp;"Arial Black,Bold"&amp;14Project Scope</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A0613-CF84-440D-8B6A-59F2FF077AF0}">
  <dimension ref="A1:K26"/>
  <sheetViews>
    <sheetView zoomScale="85" zoomScaleNormal="85" zoomScalePageLayoutView="69" workbookViewId="0">
      <selection activeCell="D33" sqref="D33"/>
    </sheetView>
  </sheetViews>
  <sheetFormatPr defaultColWidth="9.140625" defaultRowHeight="15"/>
  <cols>
    <col min="1" max="1" width="19.42578125" style="4" bestFit="1" customWidth="1"/>
    <col min="2" max="2" width="29.140625" style="4" bestFit="1" customWidth="1"/>
    <col min="3" max="3" width="21.7109375" style="5" bestFit="1" customWidth="1"/>
    <col min="4" max="4" width="17.7109375" style="4" bestFit="1" customWidth="1"/>
    <col min="5" max="5" width="17.85546875" style="4" bestFit="1" customWidth="1"/>
    <col min="6" max="6" width="14.85546875" style="4" customWidth="1"/>
    <col min="7" max="7" width="13.28515625" style="4" customWidth="1"/>
    <col min="8" max="8" width="17.140625" style="4" customWidth="1"/>
    <col min="9" max="9" width="15" style="4" bestFit="1" customWidth="1"/>
    <col min="10" max="10" width="13.7109375" style="6" bestFit="1" customWidth="1"/>
    <col min="11" max="11" width="10.7109375" style="4" customWidth="1"/>
    <col min="12" max="16384" width="9.140625" style="3"/>
  </cols>
  <sheetData>
    <row r="1" spans="1:11" s="75" customFormat="1">
      <c r="A1" s="106" t="s">
        <v>30</v>
      </c>
      <c r="B1" s="106" t="s">
        <v>31</v>
      </c>
      <c r="C1" s="106" t="s">
        <v>32</v>
      </c>
      <c r="D1" s="106" t="s">
        <v>33</v>
      </c>
      <c r="E1" s="106" t="s">
        <v>34</v>
      </c>
      <c r="F1" s="106" t="s">
        <v>35</v>
      </c>
      <c r="G1" s="106" t="s">
        <v>36</v>
      </c>
      <c r="H1" s="106" t="s">
        <v>37</v>
      </c>
      <c r="I1" s="106" t="s">
        <v>1</v>
      </c>
      <c r="J1" s="107" t="s">
        <v>38</v>
      </c>
      <c r="K1" s="106" t="s">
        <v>39</v>
      </c>
    </row>
    <row r="2" spans="1:11" s="8" customFormat="1">
      <c r="A2" s="108">
        <v>1</v>
      </c>
      <c r="B2" s="105" t="s">
        <v>40</v>
      </c>
      <c r="C2" s="109"/>
      <c r="D2" s="109"/>
      <c r="E2" s="109"/>
      <c r="F2" s="109"/>
      <c r="G2" s="109"/>
      <c r="H2" s="109"/>
      <c r="I2" s="109"/>
      <c r="J2" s="110"/>
      <c r="K2" s="109"/>
    </row>
    <row r="3" spans="1:11" s="8" customFormat="1">
      <c r="A3" s="108">
        <v>1.1000000000000001</v>
      </c>
      <c r="B3" s="105" t="s">
        <v>41</v>
      </c>
      <c r="C3" s="111"/>
      <c r="D3" s="109"/>
      <c r="E3" s="109"/>
      <c r="F3" s="109"/>
      <c r="G3" s="109"/>
      <c r="H3" s="109"/>
      <c r="I3" s="109"/>
      <c r="J3" s="110"/>
      <c r="K3" s="109"/>
    </row>
    <row r="4" spans="1:11" s="8" customFormat="1">
      <c r="A4" s="108" t="s">
        <v>42</v>
      </c>
      <c r="B4" s="105" t="s">
        <v>43</v>
      </c>
      <c r="C4" s="111"/>
      <c r="D4" s="109"/>
      <c r="E4" s="109"/>
      <c r="F4" s="109"/>
      <c r="G4" s="109"/>
      <c r="H4" s="109"/>
      <c r="I4" s="109"/>
      <c r="J4" s="110"/>
      <c r="K4" s="109"/>
    </row>
    <row r="5" spans="1:11" s="8" customFormat="1">
      <c r="A5" s="108">
        <v>1.2</v>
      </c>
      <c r="B5" s="105" t="s">
        <v>44</v>
      </c>
      <c r="C5" s="111"/>
      <c r="D5" s="109"/>
      <c r="E5" s="109"/>
      <c r="F5" s="109"/>
      <c r="G5" s="109"/>
      <c r="H5" s="109"/>
      <c r="I5" s="109"/>
      <c r="J5" s="110"/>
      <c r="K5" s="109"/>
    </row>
    <row r="6" spans="1:11" s="8" customFormat="1">
      <c r="A6" s="108">
        <v>1.3</v>
      </c>
      <c r="B6" s="105" t="s">
        <v>45</v>
      </c>
      <c r="C6" s="111"/>
      <c r="D6" s="109"/>
      <c r="E6" s="109"/>
      <c r="F6" s="109"/>
      <c r="G6" s="109"/>
      <c r="H6" s="112"/>
      <c r="I6" s="112"/>
      <c r="J6" s="110"/>
      <c r="K6" s="109"/>
    </row>
    <row r="7" spans="1:11" s="8" customFormat="1">
      <c r="A7" s="108">
        <v>1.4</v>
      </c>
      <c r="B7" s="105" t="s">
        <v>46</v>
      </c>
      <c r="C7" s="109"/>
      <c r="D7" s="109"/>
      <c r="E7" s="109"/>
      <c r="F7" s="109"/>
      <c r="G7" s="109"/>
      <c r="H7" s="109"/>
      <c r="I7" s="109"/>
      <c r="J7" s="110"/>
      <c r="K7" s="109"/>
    </row>
    <row r="8" spans="1:11" s="8" customFormat="1">
      <c r="A8" s="108">
        <v>1.5</v>
      </c>
      <c r="B8" s="105" t="s">
        <v>47</v>
      </c>
      <c r="C8" s="109"/>
      <c r="D8" s="109"/>
      <c r="E8" s="109"/>
      <c r="F8" s="109"/>
      <c r="G8" s="109"/>
      <c r="H8" s="113"/>
      <c r="I8" s="113"/>
      <c r="J8" s="114"/>
      <c r="K8" s="104"/>
    </row>
    <row r="9" spans="1:11" s="8" customFormat="1">
      <c r="A9" s="108">
        <v>1.6</v>
      </c>
      <c r="B9" s="105" t="s">
        <v>48</v>
      </c>
      <c r="C9" s="115"/>
      <c r="D9" s="109"/>
      <c r="E9" s="109"/>
      <c r="F9" s="109"/>
      <c r="G9" s="109"/>
      <c r="H9" s="109"/>
      <c r="I9" s="109"/>
      <c r="J9" s="110"/>
      <c r="K9" s="109"/>
    </row>
    <row r="10" spans="1:11" s="8" customFormat="1">
      <c r="A10" s="108">
        <v>2</v>
      </c>
      <c r="B10" s="105" t="s">
        <v>49</v>
      </c>
      <c r="C10" s="109"/>
      <c r="D10" s="109"/>
      <c r="E10" s="109"/>
      <c r="F10" s="109"/>
      <c r="G10" s="109"/>
      <c r="H10" s="109"/>
      <c r="I10" s="109"/>
      <c r="J10" s="110"/>
      <c r="K10" s="109"/>
    </row>
    <row r="11" spans="1:11" s="8" customFormat="1">
      <c r="A11" s="108">
        <v>2.1</v>
      </c>
      <c r="B11" s="105" t="s">
        <v>50</v>
      </c>
      <c r="C11" s="109"/>
      <c r="D11" s="109"/>
      <c r="E11" s="109"/>
      <c r="F11" s="109"/>
      <c r="G11" s="109"/>
      <c r="H11" s="109"/>
      <c r="I11" s="109"/>
      <c r="J11" s="110"/>
      <c r="K11" s="109"/>
    </row>
    <row r="12" spans="1:11" s="8" customFormat="1">
      <c r="A12" s="108">
        <v>2.2000000000000002</v>
      </c>
      <c r="B12" s="105" t="s">
        <v>51</v>
      </c>
      <c r="C12" s="109"/>
      <c r="D12" s="109"/>
      <c r="E12" s="109"/>
      <c r="F12" s="109"/>
      <c r="G12" s="109"/>
      <c r="H12" s="109"/>
      <c r="I12" s="109"/>
      <c r="J12" s="110"/>
      <c r="K12" s="109"/>
    </row>
    <row r="13" spans="1:11" s="8" customFormat="1">
      <c r="A13" s="108">
        <v>2.2999999999999998</v>
      </c>
      <c r="B13" s="105" t="s">
        <v>52</v>
      </c>
      <c r="C13" s="109"/>
      <c r="D13" s="109"/>
      <c r="E13" s="109"/>
      <c r="F13" s="109"/>
      <c r="G13" s="109"/>
      <c r="H13" s="109"/>
      <c r="I13" s="109"/>
      <c r="J13" s="110"/>
      <c r="K13" s="109"/>
    </row>
    <row r="14" spans="1:11" s="8" customFormat="1">
      <c r="A14" s="108">
        <v>2.4</v>
      </c>
      <c r="B14" s="105" t="s">
        <v>53</v>
      </c>
      <c r="C14" s="109"/>
      <c r="D14" s="109"/>
      <c r="E14" s="109"/>
      <c r="F14" s="109"/>
      <c r="G14" s="109"/>
      <c r="H14" s="109"/>
      <c r="I14" s="109"/>
      <c r="J14" s="110"/>
      <c r="K14" s="109"/>
    </row>
    <row r="15" spans="1:11" s="8" customFormat="1">
      <c r="A15" s="108">
        <v>3</v>
      </c>
      <c r="B15" s="105" t="s">
        <v>54</v>
      </c>
      <c r="C15" s="109"/>
      <c r="D15" s="109"/>
      <c r="E15" s="109"/>
      <c r="F15" s="109"/>
      <c r="G15" s="109"/>
      <c r="H15" s="109"/>
      <c r="I15" s="109"/>
      <c r="J15" s="110"/>
      <c r="K15" s="109"/>
    </row>
    <row r="16" spans="1:11" s="8" customFormat="1">
      <c r="A16" s="108">
        <v>3.1</v>
      </c>
      <c r="B16" s="105" t="s">
        <v>55</v>
      </c>
      <c r="C16" s="109"/>
      <c r="D16" s="109"/>
      <c r="E16" s="109"/>
      <c r="F16" s="109"/>
      <c r="G16" s="109"/>
      <c r="H16" s="109"/>
      <c r="I16" s="109"/>
      <c r="J16" s="110"/>
      <c r="K16" s="109"/>
    </row>
    <row r="17" spans="1:11" s="8" customFormat="1">
      <c r="A17" s="108">
        <v>3.2</v>
      </c>
      <c r="B17" s="105" t="s">
        <v>56</v>
      </c>
      <c r="C17" s="109"/>
      <c r="D17" s="109"/>
      <c r="E17" s="109"/>
      <c r="F17" s="109"/>
      <c r="G17" s="109"/>
      <c r="H17" s="109"/>
      <c r="I17" s="109"/>
      <c r="J17" s="110"/>
      <c r="K17" s="109"/>
    </row>
    <row r="18" spans="1:11" s="8" customFormat="1">
      <c r="A18" s="108" t="s">
        <v>57</v>
      </c>
      <c r="B18" s="105" t="s">
        <v>58</v>
      </c>
      <c r="C18" s="109"/>
      <c r="D18" s="109"/>
      <c r="E18" s="109"/>
      <c r="F18" s="109"/>
      <c r="G18" s="109"/>
      <c r="H18" s="109"/>
      <c r="I18" s="109"/>
      <c r="J18" s="110"/>
      <c r="K18" s="109"/>
    </row>
    <row r="19" spans="1:11" s="8" customFormat="1">
      <c r="A19" s="108" t="s">
        <v>59</v>
      </c>
      <c r="B19" s="105" t="s">
        <v>60</v>
      </c>
      <c r="C19" s="109"/>
      <c r="D19" s="109"/>
      <c r="E19" s="109"/>
      <c r="F19" s="109"/>
      <c r="G19" s="109"/>
      <c r="H19" s="109"/>
      <c r="I19" s="109"/>
      <c r="J19" s="110"/>
      <c r="K19" s="109"/>
    </row>
    <row r="20" spans="1:11" s="8" customFormat="1">
      <c r="A20" s="108">
        <v>3.3</v>
      </c>
      <c r="B20" s="105" t="s">
        <v>61</v>
      </c>
      <c r="C20" s="109"/>
      <c r="D20" s="109"/>
      <c r="E20" s="109"/>
      <c r="F20" s="109"/>
      <c r="G20" s="109"/>
      <c r="H20" s="109"/>
      <c r="I20" s="109"/>
      <c r="J20" s="110"/>
      <c r="K20" s="109"/>
    </row>
    <row r="21" spans="1:11" s="8" customFormat="1">
      <c r="A21" s="108" t="s">
        <v>62</v>
      </c>
      <c r="B21" s="105" t="s">
        <v>63</v>
      </c>
      <c r="C21" s="109"/>
      <c r="D21" s="109"/>
      <c r="E21" s="109"/>
      <c r="F21" s="109"/>
      <c r="G21" s="109"/>
      <c r="H21" s="109"/>
      <c r="I21" s="109"/>
      <c r="J21" s="110"/>
      <c r="K21" s="109"/>
    </row>
    <row r="22" spans="1:11" s="8" customFormat="1">
      <c r="A22" s="108">
        <v>4</v>
      </c>
      <c r="B22" s="105" t="s">
        <v>64</v>
      </c>
      <c r="C22" s="109"/>
      <c r="D22" s="109"/>
      <c r="E22" s="109"/>
      <c r="F22" s="109"/>
      <c r="G22" s="109"/>
      <c r="H22" s="109"/>
      <c r="I22" s="109"/>
      <c r="J22" s="110"/>
      <c r="K22" s="109"/>
    </row>
    <row r="23" spans="1:11" s="8" customFormat="1">
      <c r="A23" s="108">
        <v>4.0999999999999996</v>
      </c>
      <c r="B23" s="105" t="s">
        <v>65</v>
      </c>
      <c r="C23" s="109"/>
      <c r="D23" s="109"/>
      <c r="E23" s="109"/>
      <c r="F23" s="109"/>
      <c r="G23" s="109"/>
      <c r="H23" s="109"/>
      <c r="I23" s="109"/>
      <c r="J23" s="110"/>
      <c r="K23" s="109"/>
    </row>
    <row r="24" spans="1:11" s="8" customFormat="1">
      <c r="A24" s="108">
        <v>4.2</v>
      </c>
      <c r="B24" s="105" t="s">
        <v>66</v>
      </c>
      <c r="C24" s="109"/>
      <c r="D24" s="109"/>
      <c r="E24" s="109"/>
      <c r="F24" s="109"/>
      <c r="G24" s="109"/>
      <c r="H24" s="109"/>
      <c r="I24" s="109"/>
      <c r="J24" s="110"/>
      <c r="K24" s="109"/>
    </row>
    <row r="25" spans="1:11" s="8" customFormat="1">
      <c r="A25" s="108">
        <v>4.3</v>
      </c>
      <c r="B25" s="105" t="s">
        <v>67</v>
      </c>
      <c r="C25" s="109"/>
      <c r="D25" s="109"/>
      <c r="E25" s="109"/>
      <c r="F25" s="109"/>
      <c r="G25" s="109"/>
      <c r="H25" s="109"/>
      <c r="I25" s="109"/>
      <c r="J25" s="110"/>
      <c r="K25" s="109"/>
    </row>
    <row r="26" spans="1:11" s="8" customFormat="1">
      <c r="A26" s="108">
        <v>4.4000000000000004</v>
      </c>
      <c r="B26" s="105" t="s">
        <v>68</v>
      </c>
      <c r="C26" s="109"/>
      <c r="D26" s="109"/>
      <c r="E26" s="109"/>
      <c r="F26" s="109"/>
      <c r="G26" s="109"/>
      <c r="H26" s="109"/>
      <c r="I26" s="109"/>
      <c r="J26" s="110"/>
      <c r="K26" s="109"/>
    </row>
  </sheetData>
  <pageMargins left="0.7" right="0.7" top="0.75" bottom="0.75" header="0.3" footer="0.3"/>
  <pageSetup scale="57" orientation="portrait" r:id="rId1"/>
  <headerFooter>
    <oddHeader>&amp;C&amp;"Arial Black,Regular"&amp;12Work Breakdown Structure (WBS)</oddHeader>
  </headerFooter>
  <colBreaks count="1" manualBreakCount="1">
    <brk id="7" max="25" man="1"/>
  </col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81F3F-E38C-4E98-843A-FA46F3FC08F7}">
  <dimension ref="A1:H27"/>
  <sheetViews>
    <sheetView zoomScaleNormal="100" zoomScalePageLayoutView="62" workbookViewId="0">
      <selection activeCell="F22" sqref="F22"/>
    </sheetView>
  </sheetViews>
  <sheetFormatPr defaultColWidth="8.85546875" defaultRowHeight="15"/>
  <cols>
    <col min="1" max="1" width="18.7109375" customWidth="1"/>
    <col min="2" max="2" width="22.28515625" bestFit="1" customWidth="1"/>
    <col min="3" max="3" width="12.7109375" customWidth="1"/>
    <col min="4" max="4" width="15.140625" customWidth="1"/>
    <col min="5" max="5" width="15.28515625" bestFit="1" customWidth="1"/>
    <col min="6" max="8" width="19.140625" customWidth="1"/>
  </cols>
  <sheetData>
    <row r="1" spans="1:8" s="116" customFormat="1" ht="12.75"/>
    <row r="2" spans="1:8" s="7" customFormat="1" ht="12.75"/>
    <row r="3" spans="1:8" s="7" customFormat="1" ht="12.75"/>
    <row r="4" spans="1:8" s="7" customFormat="1" ht="12.75"/>
    <row r="5" spans="1:8" s="7" customFormat="1" ht="12.75"/>
    <row r="6" spans="1:8" s="7" customFormat="1" ht="12.75"/>
    <row r="7" spans="1:8" s="7" customFormat="1" ht="12.75"/>
    <row r="8" spans="1:8" s="7" customFormat="1" ht="35.25">
      <c r="A8" s="124" t="s">
        <v>69</v>
      </c>
      <c r="B8" s="124" t="s">
        <v>70</v>
      </c>
      <c r="C8" s="124" t="s">
        <v>71</v>
      </c>
      <c r="D8" s="124" t="s">
        <v>72</v>
      </c>
      <c r="E8" s="124" t="s">
        <v>73</v>
      </c>
      <c r="F8" s="124" t="s">
        <v>74</v>
      </c>
      <c r="G8" s="124" t="s">
        <v>75</v>
      </c>
      <c r="H8" s="124" t="s">
        <v>76</v>
      </c>
    </row>
    <row r="9" spans="1:8" s="7" customFormat="1" ht="25.5">
      <c r="A9" s="117" t="s">
        <v>77</v>
      </c>
      <c r="B9" s="118"/>
      <c r="C9" s="119" t="s">
        <v>78</v>
      </c>
      <c r="D9" s="119"/>
      <c r="E9" s="120"/>
      <c r="F9" s="120"/>
      <c r="G9" s="120"/>
      <c r="H9" s="120"/>
    </row>
    <row r="10" spans="1:8" s="7" customFormat="1" ht="12.75">
      <c r="A10" s="118"/>
      <c r="B10" s="118"/>
      <c r="C10" s="119"/>
      <c r="D10" s="119"/>
      <c r="E10" s="120"/>
      <c r="F10" s="120"/>
    </row>
    <row r="11" spans="1:8" s="7" customFormat="1" ht="12.75">
      <c r="A11" s="118"/>
      <c r="B11" s="118"/>
      <c r="C11" s="120"/>
      <c r="D11" s="120"/>
      <c r="E11" s="120"/>
      <c r="F11" s="120"/>
    </row>
    <row r="12" spans="1:8" s="7" customFormat="1" ht="12.75">
      <c r="A12" s="118"/>
      <c r="B12" s="118"/>
      <c r="C12" s="119"/>
      <c r="D12" s="119"/>
      <c r="E12" s="120"/>
      <c r="F12" s="120"/>
    </row>
    <row r="13" spans="1:8" s="7" customFormat="1" ht="12.75">
      <c r="A13" s="118"/>
      <c r="B13" s="118"/>
      <c r="C13" s="119"/>
      <c r="D13" s="119"/>
      <c r="E13" s="120"/>
      <c r="F13" s="120"/>
    </row>
    <row r="14" spans="1:8" s="7" customFormat="1" ht="12.75">
      <c r="A14" s="117"/>
      <c r="B14" s="121"/>
      <c r="C14" s="122"/>
      <c r="D14" s="122"/>
      <c r="E14" s="123"/>
      <c r="F14" s="120"/>
    </row>
    <row r="15" spans="1:8" s="7" customFormat="1" ht="12.75">
      <c r="A15" s="118"/>
      <c r="B15" s="118"/>
      <c r="C15" s="119"/>
      <c r="D15" s="119"/>
      <c r="E15" s="120"/>
      <c r="F15" s="120"/>
    </row>
    <row r="16" spans="1:8" s="7" customFormat="1" ht="12.75">
      <c r="A16" s="117"/>
      <c r="B16" s="118"/>
      <c r="C16" s="119"/>
      <c r="D16" s="119"/>
      <c r="E16" s="120"/>
      <c r="F16" s="120"/>
    </row>
    <row r="17" spans="1:8" s="7" customFormat="1" ht="12.75">
      <c r="A17" s="118"/>
      <c r="B17" s="118"/>
      <c r="C17" s="119"/>
      <c r="D17" s="119"/>
      <c r="E17" s="120"/>
      <c r="F17" s="120"/>
    </row>
    <row r="18" spans="1:8" s="7" customFormat="1" ht="12.75">
      <c r="A18" s="118"/>
      <c r="B18" s="118"/>
      <c r="C18" s="119"/>
      <c r="D18" s="119"/>
      <c r="E18" s="120"/>
      <c r="F18" s="120"/>
    </row>
    <row r="19" spans="1:8" s="7" customFormat="1" ht="12.75">
      <c r="A19" s="118"/>
      <c r="B19" s="118"/>
      <c r="C19" s="119"/>
      <c r="D19" s="119"/>
      <c r="E19" s="120"/>
      <c r="F19" s="120"/>
    </row>
    <row r="20" spans="1:8" s="7" customFormat="1" ht="12.75">
      <c r="A20" s="118"/>
      <c r="B20" s="118"/>
      <c r="C20" s="119"/>
      <c r="D20" s="119"/>
      <c r="E20" s="120"/>
      <c r="F20" s="120"/>
    </row>
    <row r="21" spans="1:8" s="7" customFormat="1" ht="12.75">
      <c r="A21" s="118"/>
      <c r="B21" s="118"/>
      <c r="C21" s="119"/>
      <c r="D21" s="119"/>
      <c r="E21" s="120"/>
      <c r="F21" s="120"/>
    </row>
    <row r="22" spans="1:8" s="7" customFormat="1" ht="12.75">
      <c r="A22" s="117"/>
      <c r="B22" s="118"/>
      <c r="C22" s="119"/>
      <c r="D22" s="119"/>
      <c r="E22" s="120"/>
      <c r="F22" s="120"/>
    </row>
    <row r="23" spans="1:8" s="7" customFormat="1" ht="12.75">
      <c r="A23" s="118"/>
      <c r="B23" s="118"/>
      <c r="C23" s="119"/>
      <c r="D23" s="119"/>
      <c r="E23" s="120"/>
      <c r="F23" s="120"/>
    </row>
    <row r="24" spans="1:8" s="7" customFormat="1" ht="12.75">
      <c r="A24" s="118"/>
      <c r="B24" s="118"/>
      <c r="C24" s="119"/>
      <c r="D24" s="119"/>
      <c r="E24" s="120"/>
      <c r="F24" s="120"/>
    </row>
    <row r="25" spans="1:8">
      <c r="A25" s="117"/>
      <c r="B25" s="118"/>
      <c r="C25" s="119"/>
      <c r="D25" s="119"/>
      <c r="E25" s="120"/>
      <c r="F25" s="120"/>
      <c r="G25" s="7"/>
      <c r="H25" s="7"/>
    </row>
    <row r="26" spans="1:8">
      <c r="A26" s="118"/>
      <c r="B26" s="118"/>
      <c r="C26" s="119"/>
      <c r="D26" s="119"/>
      <c r="E26" s="120"/>
      <c r="F26" s="120"/>
      <c r="G26" s="7"/>
      <c r="H26" s="7"/>
    </row>
    <row r="27" spans="1:8">
      <c r="A27" s="118"/>
      <c r="B27" s="118"/>
      <c r="C27" s="119"/>
      <c r="D27" s="119"/>
      <c r="E27" s="120"/>
      <c r="F27" s="120"/>
      <c r="G27" s="7"/>
      <c r="H27" s="7"/>
    </row>
  </sheetData>
  <pageMargins left="0.7" right="0.7" top="0.75" bottom="0.75" header="0.3" footer="0.3"/>
  <pageSetup orientation="landscape" r:id="rId1"/>
  <headerFooter>
    <oddHeader>&amp;C&amp;"Arial Black,Bold"&amp;14Communications Matrix</oddHead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BEDCA-38AB-4E37-95DD-709C239D6124}">
  <sheetPr>
    <pageSetUpPr fitToPage="1"/>
  </sheetPr>
  <dimension ref="A1:BL36"/>
  <sheetViews>
    <sheetView showGridLines="0" showRuler="0" zoomScale="58" zoomScaleNormal="70" zoomScalePageLayoutView="70" workbookViewId="0">
      <pane ySplit="6" topLeftCell="A8" activePane="bottomLeft" state="frozen"/>
      <selection pane="bottomLeft" activeCell="B1" sqref="B1"/>
    </sheetView>
  </sheetViews>
  <sheetFormatPr defaultRowHeight="30" customHeight="1"/>
  <cols>
    <col min="1" max="1" width="2.7109375" style="10" customWidth="1"/>
    <col min="2" max="2" width="19.85546875" customWidth="1"/>
    <col min="3" max="3" width="30.7109375" customWidth="1"/>
    <col min="4" max="4" width="10.7109375" customWidth="1"/>
    <col min="5" max="5" width="10.42578125" style="9" customWidth="1"/>
    <col min="6" max="6" width="10.42578125" customWidth="1"/>
    <col min="7" max="7" width="2.7109375" customWidth="1"/>
    <col min="8" max="8" width="6.140625" hidden="1" customWidth="1"/>
    <col min="9" max="64" width="2.5703125" customWidth="1"/>
  </cols>
  <sheetData>
    <row r="1" spans="1:64" ht="30" customHeight="1">
      <c r="A1" s="23" t="s">
        <v>79</v>
      </c>
      <c r="B1" s="157" t="s">
        <v>80</v>
      </c>
      <c r="C1" s="74"/>
      <c r="D1" s="71"/>
      <c r="E1" s="73"/>
      <c r="F1" s="72"/>
      <c r="H1" s="71"/>
      <c r="I1" s="13" t="s">
        <v>81</v>
      </c>
    </row>
    <row r="2" spans="1:64" ht="30" customHeight="1">
      <c r="A2" s="10" t="s">
        <v>82</v>
      </c>
      <c r="B2" s="70" t="s">
        <v>83</v>
      </c>
      <c r="I2" s="69" t="s">
        <v>84</v>
      </c>
    </row>
    <row r="3" spans="1:64" ht="30" customHeight="1">
      <c r="A3" s="10" t="s">
        <v>85</v>
      </c>
      <c r="B3" s="68" t="s">
        <v>86</v>
      </c>
      <c r="C3" s="173" t="s">
        <v>87</v>
      </c>
      <c r="D3" s="174"/>
      <c r="E3" s="172">
        <f ca="1">TODAY()</f>
        <v>45408</v>
      </c>
      <c r="F3" s="172"/>
    </row>
    <row r="4" spans="1:64" ht="30" customHeight="1">
      <c r="A4" s="23" t="s">
        <v>88</v>
      </c>
      <c r="C4" s="173" t="s">
        <v>89</v>
      </c>
      <c r="D4" s="174"/>
      <c r="E4" s="67">
        <v>1</v>
      </c>
      <c r="I4" s="169">
        <f ca="1">I5</f>
        <v>45404</v>
      </c>
      <c r="J4" s="170"/>
      <c r="K4" s="170"/>
      <c r="L4" s="170"/>
      <c r="M4" s="170"/>
      <c r="N4" s="170"/>
      <c r="O4" s="171"/>
      <c r="P4" s="169">
        <f ca="1">P5</f>
        <v>45411</v>
      </c>
      <c r="Q4" s="170"/>
      <c r="R4" s="170"/>
      <c r="S4" s="170"/>
      <c r="T4" s="170"/>
      <c r="U4" s="170"/>
      <c r="V4" s="171"/>
      <c r="W4" s="169">
        <f ca="1">W5</f>
        <v>45418</v>
      </c>
      <c r="X4" s="170"/>
      <c r="Y4" s="170"/>
      <c r="Z4" s="170"/>
      <c r="AA4" s="170"/>
      <c r="AB4" s="170"/>
      <c r="AC4" s="171"/>
      <c r="AD4" s="169">
        <f ca="1">AD5</f>
        <v>45425</v>
      </c>
      <c r="AE4" s="170"/>
      <c r="AF4" s="170"/>
      <c r="AG4" s="170"/>
      <c r="AH4" s="170"/>
      <c r="AI4" s="170"/>
      <c r="AJ4" s="171"/>
      <c r="AK4" s="169">
        <f ca="1">AK5</f>
        <v>45432</v>
      </c>
      <c r="AL4" s="170"/>
      <c r="AM4" s="170"/>
      <c r="AN4" s="170"/>
      <c r="AO4" s="170"/>
      <c r="AP4" s="170"/>
      <c r="AQ4" s="171"/>
      <c r="AR4" s="169">
        <f ca="1">AR5</f>
        <v>45439</v>
      </c>
      <c r="AS4" s="170"/>
      <c r="AT4" s="170"/>
      <c r="AU4" s="170"/>
      <c r="AV4" s="170"/>
      <c r="AW4" s="170"/>
      <c r="AX4" s="171"/>
      <c r="AY4" s="169">
        <f ca="1">AY5</f>
        <v>45446</v>
      </c>
      <c r="AZ4" s="170"/>
      <c r="BA4" s="170"/>
      <c r="BB4" s="170"/>
      <c r="BC4" s="170"/>
      <c r="BD4" s="170"/>
      <c r="BE4" s="171"/>
      <c r="BF4" s="169">
        <f ca="1">BF5</f>
        <v>45453</v>
      </c>
      <c r="BG4" s="170"/>
      <c r="BH4" s="170"/>
      <c r="BI4" s="170"/>
      <c r="BJ4" s="170"/>
      <c r="BK4" s="170"/>
      <c r="BL4" s="171"/>
    </row>
    <row r="5" spans="1:64" ht="15" customHeight="1">
      <c r="A5" s="23" t="s">
        <v>90</v>
      </c>
      <c r="B5" s="175"/>
      <c r="C5" s="175"/>
      <c r="D5" s="175"/>
      <c r="E5" s="175"/>
      <c r="F5" s="175"/>
      <c r="G5" s="175"/>
      <c r="I5" s="151">
        <f ca="1">Project_Start-WEEKDAY(Project_Start,1)+2+7*(Display_Week-1)</f>
        <v>45404</v>
      </c>
      <c r="J5" s="152">
        <f t="shared" ref="J5:AO5" ca="1" si="0">I5+1</f>
        <v>45405</v>
      </c>
      <c r="K5" s="152">
        <f t="shared" ca="1" si="0"/>
        <v>45406</v>
      </c>
      <c r="L5" s="152">
        <f t="shared" ca="1" si="0"/>
        <v>45407</v>
      </c>
      <c r="M5" s="152">
        <f t="shared" ca="1" si="0"/>
        <v>45408</v>
      </c>
      <c r="N5" s="152">
        <f t="shared" ca="1" si="0"/>
        <v>45409</v>
      </c>
      <c r="O5" s="153">
        <f t="shared" ca="1" si="0"/>
        <v>45410</v>
      </c>
      <c r="P5" s="151">
        <f t="shared" ca="1" si="0"/>
        <v>45411</v>
      </c>
      <c r="Q5" s="152">
        <f t="shared" ca="1" si="0"/>
        <v>45412</v>
      </c>
      <c r="R5" s="152">
        <f t="shared" ca="1" si="0"/>
        <v>45413</v>
      </c>
      <c r="S5" s="152">
        <f t="shared" ca="1" si="0"/>
        <v>45414</v>
      </c>
      <c r="T5" s="152">
        <f t="shared" ca="1" si="0"/>
        <v>45415</v>
      </c>
      <c r="U5" s="152">
        <f t="shared" ca="1" si="0"/>
        <v>45416</v>
      </c>
      <c r="V5" s="153">
        <f t="shared" ca="1" si="0"/>
        <v>45417</v>
      </c>
      <c r="W5" s="151">
        <f t="shared" ca="1" si="0"/>
        <v>45418</v>
      </c>
      <c r="X5" s="152">
        <f t="shared" ca="1" si="0"/>
        <v>45419</v>
      </c>
      <c r="Y5" s="152">
        <f t="shared" ca="1" si="0"/>
        <v>45420</v>
      </c>
      <c r="Z5" s="152">
        <f t="shared" ca="1" si="0"/>
        <v>45421</v>
      </c>
      <c r="AA5" s="152">
        <f t="shared" ca="1" si="0"/>
        <v>45422</v>
      </c>
      <c r="AB5" s="152">
        <f t="shared" ca="1" si="0"/>
        <v>45423</v>
      </c>
      <c r="AC5" s="153">
        <f t="shared" ca="1" si="0"/>
        <v>45424</v>
      </c>
      <c r="AD5" s="151">
        <f t="shared" ca="1" si="0"/>
        <v>45425</v>
      </c>
      <c r="AE5" s="152">
        <f t="shared" ca="1" si="0"/>
        <v>45426</v>
      </c>
      <c r="AF5" s="152">
        <f t="shared" ca="1" si="0"/>
        <v>45427</v>
      </c>
      <c r="AG5" s="152">
        <f t="shared" ca="1" si="0"/>
        <v>45428</v>
      </c>
      <c r="AH5" s="152">
        <f t="shared" ca="1" si="0"/>
        <v>45429</v>
      </c>
      <c r="AI5" s="152">
        <f t="shared" ca="1" si="0"/>
        <v>45430</v>
      </c>
      <c r="AJ5" s="153">
        <f t="shared" ca="1" si="0"/>
        <v>45431</v>
      </c>
      <c r="AK5" s="151">
        <f t="shared" ca="1" si="0"/>
        <v>45432</v>
      </c>
      <c r="AL5" s="152">
        <f t="shared" ca="1" si="0"/>
        <v>45433</v>
      </c>
      <c r="AM5" s="152">
        <f t="shared" ca="1" si="0"/>
        <v>45434</v>
      </c>
      <c r="AN5" s="152">
        <f t="shared" ca="1" si="0"/>
        <v>45435</v>
      </c>
      <c r="AO5" s="152">
        <f t="shared" ca="1" si="0"/>
        <v>45436</v>
      </c>
      <c r="AP5" s="152">
        <f t="shared" ref="AP5:BL5" ca="1" si="1">AO5+1</f>
        <v>45437</v>
      </c>
      <c r="AQ5" s="153">
        <f t="shared" ca="1" si="1"/>
        <v>45438</v>
      </c>
      <c r="AR5" s="151">
        <f t="shared" ca="1" si="1"/>
        <v>45439</v>
      </c>
      <c r="AS5" s="152">
        <f t="shared" ca="1" si="1"/>
        <v>45440</v>
      </c>
      <c r="AT5" s="152">
        <f t="shared" ca="1" si="1"/>
        <v>45441</v>
      </c>
      <c r="AU5" s="152">
        <f t="shared" ca="1" si="1"/>
        <v>45442</v>
      </c>
      <c r="AV5" s="152">
        <f t="shared" ca="1" si="1"/>
        <v>45443</v>
      </c>
      <c r="AW5" s="152">
        <f t="shared" ca="1" si="1"/>
        <v>45444</v>
      </c>
      <c r="AX5" s="153">
        <f t="shared" ca="1" si="1"/>
        <v>45445</v>
      </c>
      <c r="AY5" s="151">
        <f t="shared" ca="1" si="1"/>
        <v>45446</v>
      </c>
      <c r="AZ5" s="152">
        <f t="shared" ca="1" si="1"/>
        <v>45447</v>
      </c>
      <c r="BA5" s="152">
        <f t="shared" ca="1" si="1"/>
        <v>45448</v>
      </c>
      <c r="BB5" s="152">
        <f t="shared" ca="1" si="1"/>
        <v>45449</v>
      </c>
      <c r="BC5" s="152">
        <f t="shared" ca="1" si="1"/>
        <v>45450</v>
      </c>
      <c r="BD5" s="152">
        <f t="shared" ca="1" si="1"/>
        <v>45451</v>
      </c>
      <c r="BE5" s="153">
        <f t="shared" ca="1" si="1"/>
        <v>45452</v>
      </c>
      <c r="BF5" s="151">
        <f t="shared" ca="1" si="1"/>
        <v>45453</v>
      </c>
      <c r="BG5" s="152">
        <f t="shared" ca="1" si="1"/>
        <v>45454</v>
      </c>
      <c r="BH5" s="152">
        <f t="shared" ca="1" si="1"/>
        <v>45455</v>
      </c>
      <c r="BI5" s="152">
        <f t="shared" ca="1" si="1"/>
        <v>45456</v>
      </c>
      <c r="BJ5" s="152">
        <f t="shared" ca="1" si="1"/>
        <v>45457</v>
      </c>
      <c r="BK5" s="152">
        <f t="shared" ca="1" si="1"/>
        <v>45458</v>
      </c>
      <c r="BL5" s="153">
        <f t="shared" ca="1" si="1"/>
        <v>45459</v>
      </c>
    </row>
    <row r="6" spans="1:64" ht="30" customHeight="1" thickBot="1">
      <c r="A6" s="23" t="s">
        <v>91</v>
      </c>
      <c r="B6" s="154" t="s">
        <v>92</v>
      </c>
      <c r="C6" s="155" t="s">
        <v>93</v>
      </c>
      <c r="D6" s="155" t="s">
        <v>94</v>
      </c>
      <c r="E6" s="155" t="s">
        <v>95</v>
      </c>
      <c r="F6" s="155" t="s">
        <v>96</v>
      </c>
      <c r="G6" s="155"/>
      <c r="H6" s="155" t="s">
        <v>97</v>
      </c>
      <c r="I6" s="156" t="str">
        <f t="shared" ref="I6:AN6" ca="1" si="2">LEFT(TEXT(I5,"ddd"),1)</f>
        <v>M</v>
      </c>
      <c r="J6" s="156" t="str">
        <f t="shared" ca="1" si="2"/>
        <v>T</v>
      </c>
      <c r="K6" s="156" t="str">
        <f t="shared" ca="1" si="2"/>
        <v>W</v>
      </c>
      <c r="L6" s="156" t="str">
        <f t="shared" ca="1" si="2"/>
        <v>T</v>
      </c>
      <c r="M6" s="156" t="str">
        <f t="shared" ca="1" si="2"/>
        <v>F</v>
      </c>
      <c r="N6" s="156" t="str">
        <f t="shared" ca="1" si="2"/>
        <v>S</v>
      </c>
      <c r="O6" s="156" t="str">
        <f t="shared" ca="1" si="2"/>
        <v>S</v>
      </c>
      <c r="P6" s="156" t="str">
        <f t="shared" ca="1" si="2"/>
        <v>M</v>
      </c>
      <c r="Q6" s="156" t="str">
        <f t="shared" ca="1" si="2"/>
        <v>T</v>
      </c>
      <c r="R6" s="156" t="str">
        <f t="shared" ca="1" si="2"/>
        <v>W</v>
      </c>
      <c r="S6" s="156" t="str">
        <f t="shared" ca="1" si="2"/>
        <v>T</v>
      </c>
      <c r="T6" s="156" t="str">
        <f t="shared" ca="1" si="2"/>
        <v>F</v>
      </c>
      <c r="U6" s="156" t="str">
        <f t="shared" ca="1" si="2"/>
        <v>S</v>
      </c>
      <c r="V6" s="156" t="str">
        <f t="shared" ca="1" si="2"/>
        <v>S</v>
      </c>
      <c r="W6" s="156" t="str">
        <f t="shared" ca="1" si="2"/>
        <v>M</v>
      </c>
      <c r="X6" s="156" t="str">
        <f t="shared" ca="1" si="2"/>
        <v>T</v>
      </c>
      <c r="Y6" s="156" t="str">
        <f t="shared" ca="1" si="2"/>
        <v>W</v>
      </c>
      <c r="Z6" s="156" t="str">
        <f t="shared" ca="1" si="2"/>
        <v>T</v>
      </c>
      <c r="AA6" s="156" t="str">
        <f t="shared" ca="1" si="2"/>
        <v>F</v>
      </c>
      <c r="AB6" s="156" t="str">
        <f t="shared" ca="1" si="2"/>
        <v>S</v>
      </c>
      <c r="AC6" s="156" t="str">
        <f t="shared" ca="1" si="2"/>
        <v>S</v>
      </c>
      <c r="AD6" s="156" t="str">
        <f t="shared" ca="1" si="2"/>
        <v>M</v>
      </c>
      <c r="AE6" s="156" t="str">
        <f t="shared" ca="1" si="2"/>
        <v>T</v>
      </c>
      <c r="AF6" s="156" t="str">
        <f t="shared" ca="1" si="2"/>
        <v>W</v>
      </c>
      <c r="AG6" s="156" t="str">
        <f t="shared" ca="1" si="2"/>
        <v>T</v>
      </c>
      <c r="AH6" s="156" t="str">
        <f t="shared" ca="1" si="2"/>
        <v>F</v>
      </c>
      <c r="AI6" s="156" t="str">
        <f t="shared" ca="1" si="2"/>
        <v>S</v>
      </c>
      <c r="AJ6" s="156" t="str">
        <f t="shared" ca="1" si="2"/>
        <v>S</v>
      </c>
      <c r="AK6" s="156" t="str">
        <f t="shared" ca="1" si="2"/>
        <v>M</v>
      </c>
      <c r="AL6" s="156" t="str">
        <f t="shared" ca="1" si="2"/>
        <v>T</v>
      </c>
      <c r="AM6" s="156" t="str">
        <f t="shared" ca="1" si="2"/>
        <v>W</v>
      </c>
      <c r="AN6" s="156" t="str">
        <f t="shared" ca="1" si="2"/>
        <v>T</v>
      </c>
      <c r="AO6" s="156" t="str">
        <f t="shared" ref="AO6:BL6" ca="1" si="3">LEFT(TEXT(AO5,"ddd"),1)</f>
        <v>F</v>
      </c>
      <c r="AP6" s="156" t="str">
        <f t="shared" ca="1" si="3"/>
        <v>S</v>
      </c>
      <c r="AQ6" s="156" t="str">
        <f t="shared" ca="1" si="3"/>
        <v>S</v>
      </c>
      <c r="AR6" s="156" t="str">
        <f t="shared" ca="1" si="3"/>
        <v>M</v>
      </c>
      <c r="AS6" s="156" t="str">
        <f t="shared" ca="1" si="3"/>
        <v>T</v>
      </c>
      <c r="AT6" s="156" t="str">
        <f t="shared" ca="1" si="3"/>
        <v>W</v>
      </c>
      <c r="AU6" s="156" t="str">
        <f t="shared" ca="1" si="3"/>
        <v>T</v>
      </c>
      <c r="AV6" s="156" t="str">
        <f t="shared" ca="1" si="3"/>
        <v>F</v>
      </c>
      <c r="AW6" s="156" t="str">
        <f t="shared" ca="1" si="3"/>
        <v>S</v>
      </c>
      <c r="AX6" s="156" t="str">
        <f t="shared" ca="1" si="3"/>
        <v>S</v>
      </c>
      <c r="AY6" s="156" t="str">
        <f t="shared" ca="1" si="3"/>
        <v>M</v>
      </c>
      <c r="AZ6" s="156" t="str">
        <f t="shared" ca="1" si="3"/>
        <v>T</v>
      </c>
      <c r="BA6" s="156" t="str">
        <f t="shared" ca="1" si="3"/>
        <v>W</v>
      </c>
      <c r="BB6" s="156" t="str">
        <f t="shared" ca="1" si="3"/>
        <v>T</v>
      </c>
      <c r="BC6" s="156" t="str">
        <f t="shared" ca="1" si="3"/>
        <v>F</v>
      </c>
      <c r="BD6" s="156" t="str">
        <f t="shared" ca="1" si="3"/>
        <v>S</v>
      </c>
      <c r="BE6" s="156" t="str">
        <f t="shared" ca="1" si="3"/>
        <v>S</v>
      </c>
      <c r="BF6" s="156" t="str">
        <f t="shared" ca="1" si="3"/>
        <v>M</v>
      </c>
      <c r="BG6" s="156" t="str">
        <f t="shared" ca="1" si="3"/>
        <v>T</v>
      </c>
      <c r="BH6" s="156" t="str">
        <f t="shared" ca="1" si="3"/>
        <v>W</v>
      </c>
      <c r="BI6" s="156" t="str">
        <f t="shared" ca="1" si="3"/>
        <v>T</v>
      </c>
      <c r="BJ6" s="156" t="str">
        <f t="shared" ca="1" si="3"/>
        <v>F</v>
      </c>
      <c r="BK6" s="156" t="str">
        <f t="shared" ca="1" si="3"/>
        <v>S</v>
      </c>
      <c r="BL6" s="156" t="str">
        <f t="shared" ca="1" si="3"/>
        <v>S</v>
      </c>
    </row>
    <row r="7" spans="1:64" ht="30" hidden="1" customHeight="1" thickBot="1">
      <c r="A7" s="10" t="s">
        <v>98</v>
      </c>
      <c r="C7" s="3"/>
      <c r="E7"/>
      <c r="H7" t="str">
        <f t="shared" ref="H7:H33" si="4">IF(OR(ISBLANK(task_start),ISBLANK(task_end)),"",task_end-task_start+1)</f>
        <v/>
      </c>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row>
    <row r="8" spans="1:64" s="15" customFormat="1" ht="30" customHeight="1" thickBot="1">
      <c r="A8" s="23" t="s">
        <v>99</v>
      </c>
      <c r="B8" s="66" t="s">
        <v>100</v>
      </c>
      <c r="C8" s="65"/>
      <c r="D8" s="64"/>
      <c r="E8" s="63"/>
      <c r="F8" s="62"/>
      <c r="G8" s="25"/>
      <c r="H8" s="25" t="str">
        <f t="shared" si="4"/>
        <v/>
      </c>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row>
    <row r="9" spans="1:64" s="15" customFormat="1" ht="30" customHeight="1" thickBot="1">
      <c r="A9" s="23" t="s">
        <v>101</v>
      </c>
      <c r="B9" s="61" t="s">
        <v>102</v>
      </c>
      <c r="C9" s="60" t="s">
        <v>4</v>
      </c>
      <c r="D9" s="59">
        <v>0.5</v>
      </c>
      <c r="E9" s="58">
        <f ca="1">Project_Start</f>
        <v>45408</v>
      </c>
      <c r="F9" s="58">
        <f ca="1">E9+3</f>
        <v>45411</v>
      </c>
      <c r="G9" s="25"/>
      <c r="H9" s="25">
        <f t="shared" ca="1" si="4"/>
        <v>4</v>
      </c>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row>
    <row r="10" spans="1:64" s="15" customFormat="1" ht="30" customHeight="1" thickBot="1">
      <c r="A10" s="23" t="s">
        <v>103</v>
      </c>
      <c r="B10" s="61" t="s">
        <v>104</v>
      </c>
      <c r="C10" s="60"/>
      <c r="D10" s="59">
        <v>0.6</v>
      </c>
      <c r="E10" s="58">
        <f ca="1">F9</f>
        <v>45411</v>
      </c>
      <c r="F10" s="58">
        <f ca="1">E10+2</f>
        <v>45413</v>
      </c>
      <c r="G10" s="25"/>
      <c r="H10" s="25">
        <f t="shared" ca="1" si="4"/>
        <v>3</v>
      </c>
      <c r="I10" s="24"/>
      <c r="J10" s="24"/>
      <c r="K10" s="24"/>
      <c r="L10" s="24"/>
      <c r="M10" s="24"/>
      <c r="N10" s="24"/>
      <c r="O10" s="24"/>
      <c r="P10" s="24"/>
      <c r="Q10" s="24"/>
      <c r="R10" s="24"/>
      <c r="S10" s="24"/>
      <c r="T10" s="24"/>
      <c r="U10" s="52"/>
      <c r="V10" s="52"/>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row>
    <row r="11" spans="1:64" s="15" customFormat="1" ht="30" customHeight="1" thickBot="1">
      <c r="A11" s="10"/>
      <c r="B11" s="61" t="s">
        <v>105</v>
      </c>
      <c r="C11" s="60"/>
      <c r="D11" s="59">
        <v>0.5</v>
      </c>
      <c r="E11" s="58">
        <f ca="1">F10</f>
        <v>45413</v>
      </c>
      <c r="F11" s="58">
        <f ca="1">E11+4</f>
        <v>45417</v>
      </c>
      <c r="G11" s="25"/>
      <c r="H11" s="25">
        <f t="shared" ca="1" si="4"/>
        <v>5</v>
      </c>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row>
    <row r="12" spans="1:64" s="15" customFormat="1" ht="30" customHeight="1" thickBot="1">
      <c r="A12" s="10"/>
      <c r="B12" s="61" t="s">
        <v>106</v>
      </c>
      <c r="C12" s="60"/>
      <c r="D12" s="59">
        <v>0.25</v>
      </c>
      <c r="E12" s="58">
        <f ca="1">F11</f>
        <v>45417</v>
      </c>
      <c r="F12" s="58">
        <f ca="1">E12+5</f>
        <v>45422</v>
      </c>
      <c r="G12" s="25"/>
      <c r="H12" s="25">
        <f t="shared" ca="1" si="4"/>
        <v>6</v>
      </c>
      <c r="I12" s="24"/>
      <c r="J12" s="24"/>
      <c r="K12" s="24"/>
      <c r="L12" s="24"/>
      <c r="M12" s="24"/>
      <c r="N12" s="24"/>
      <c r="O12" s="24"/>
      <c r="P12" s="24"/>
      <c r="Q12" s="24"/>
      <c r="R12" s="24"/>
      <c r="S12" s="24"/>
      <c r="T12" s="24"/>
      <c r="U12" s="24"/>
      <c r="V12" s="24"/>
      <c r="W12" s="24"/>
      <c r="X12" s="24"/>
      <c r="Y12" s="52"/>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row>
    <row r="13" spans="1:64" s="15" customFormat="1" ht="30" customHeight="1" thickBot="1">
      <c r="A13" s="10"/>
      <c r="B13" s="61" t="s">
        <v>107</v>
      </c>
      <c r="C13" s="60"/>
      <c r="D13" s="59"/>
      <c r="E13" s="58">
        <f ca="1">E10+1</f>
        <v>45412</v>
      </c>
      <c r="F13" s="58">
        <f ca="1">E13+2</f>
        <v>45414</v>
      </c>
      <c r="G13" s="25"/>
      <c r="H13" s="25">
        <f t="shared" ca="1" si="4"/>
        <v>3</v>
      </c>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row>
    <row r="14" spans="1:64" s="15" customFormat="1" ht="30" customHeight="1" thickBot="1">
      <c r="A14" s="23" t="s">
        <v>108</v>
      </c>
      <c r="B14" s="57" t="s">
        <v>109</v>
      </c>
      <c r="C14" s="56"/>
      <c r="D14" s="55"/>
      <c r="E14" s="54"/>
      <c r="F14" s="53"/>
      <c r="G14" s="25"/>
      <c r="H14" s="25" t="str">
        <f t="shared" si="4"/>
        <v/>
      </c>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row>
    <row r="15" spans="1:64" s="15" customFormat="1" ht="30" customHeight="1" thickBot="1">
      <c r="A15" s="23"/>
      <c r="B15" s="51" t="s">
        <v>102</v>
      </c>
      <c r="C15" s="50"/>
      <c r="D15" s="49">
        <v>0.5</v>
      </c>
      <c r="E15" s="48">
        <f ca="1">E13+1</f>
        <v>45413</v>
      </c>
      <c r="F15" s="48">
        <f ca="1">E15+4</f>
        <v>45417</v>
      </c>
      <c r="G15" s="25"/>
      <c r="H15" s="25">
        <f t="shared" ca="1" si="4"/>
        <v>5</v>
      </c>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row>
    <row r="16" spans="1:64" s="15" customFormat="1" ht="30" customHeight="1" thickBot="1">
      <c r="A16" s="10"/>
      <c r="B16" s="51" t="s">
        <v>104</v>
      </c>
      <c r="C16" s="50"/>
      <c r="D16" s="49">
        <v>0.5</v>
      </c>
      <c r="E16" s="48">
        <f ca="1">E15+2</f>
        <v>45415</v>
      </c>
      <c r="F16" s="48">
        <f ca="1">E16+5</f>
        <v>45420</v>
      </c>
      <c r="G16" s="25"/>
      <c r="H16" s="25">
        <f t="shared" ca="1" si="4"/>
        <v>6</v>
      </c>
      <c r="I16" s="24"/>
      <c r="J16" s="24"/>
      <c r="K16" s="24"/>
      <c r="L16" s="24"/>
      <c r="M16" s="24"/>
      <c r="N16" s="24"/>
      <c r="O16" s="24"/>
      <c r="P16" s="24"/>
      <c r="Q16" s="24"/>
      <c r="R16" s="24"/>
      <c r="S16" s="24"/>
      <c r="T16" s="24"/>
      <c r="U16" s="52"/>
      <c r="V16" s="52"/>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row>
    <row r="17" spans="1:64" s="15" customFormat="1" ht="30" customHeight="1" thickBot="1">
      <c r="A17" s="10"/>
      <c r="B17" s="51" t="s">
        <v>105</v>
      </c>
      <c r="C17" s="50"/>
      <c r="D17" s="49"/>
      <c r="E17" s="48">
        <f ca="1">F16</f>
        <v>45420</v>
      </c>
      <c r="F17" s="48">
        <f ca="1">E17+3</f>
        <v>45423</v>
      </c>
      <c r="G17" s="25"/>
      <c r="H17" s="25">
        <f t="shared" ca="1" si="4"/>
        <v>4</v>
      </c>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row>
    <row r="18" spans="1:64" s="15" customFormat="1" ht="30" customHeight="1" thickBot="1">
      <c r="A18" s="10"/>
      <c r="B18" s="51" t="s">
        <v>106</v>
      </c>
      <c r="C18" s="50"/>
      <c r="D18" s="49"/>
      <c r="E18" s="48">
        <f ca="1">E17</f>
        <v>45420</v>
      </c>
      <c r="F18" s="48">
        <f ca="1">E18+2</f>
        <v>45422</v>
      </c>
      <c r="G18" s="25"/>
      <c r="H18" s="25">
        <f t="shared" ca="1" si="4"/>
        <v>3</v>
      </c>
      <c r="I18" s="24"/>
      <c r="J18" s="24"/>
      <c r="K18" s="24"/>
      <c r="L18" s="24"/>
      <c r="M18" s="24"/>
      <c r="N18" s="24"/>
      <c r="O18" s="24"/>
      <c r="P18" s="24"/>
      <c r="Q18" s="24"/>
      <c r="R18" s="24"/>
      <c r="S18" s="24"/>
      <c r="T18" s="24"/>
      <c r="U18" s="24"/>
      <c r="V18" s="24"/>
      <c r="W18" s="24"/>
      <c r="X18" s="24"/>
      <c r="Y18" s="52"/>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row>
    <row r="19" spans="1:64" s="15" customFormat="1" ht="30" customHeight="1" thickBot="1">
      <c r="A19" s="10"/>
      <c r="B19" s="51" t="s">
        <v>107</v>
      </c>
      <c r="C19" s="50"/>
      <c r="D19" s="49"/>
      <c r="E19" s="48">
        <f ca="1">E18</f>
        <v>45420</v>
      </c>
      <c r="F19" s="48">
        <f ca="1">E19+3</f>
        <v>45423</v>
      </c>
      <c r="G19" s="25"/>
      <c r="H19" s="25">
        <f t="shared" ca="1" si="4"/>
        <v>4</v>
      </c>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row>
    <row r="20" spans="1:64" s="15" customFormat="1" ht="30" customHeight="1" thickBot="1">
      <c r="A20" s="10" t="s">
        <v>110</v>
      </c>
      <c r="B20" s="47" t="s">
        <v>111</v>
      </c>
      <c r="C20" s="46"/>
      <c r="D20" s="45"/>
      <c r="E20" s="44"/>
      <c r="F20" s="43"/>
      <c r="G20" s="25"/>
      <c r="H20" s="25" t="str">
        <f t="shared" si="4"/>
        <v/>
      </c>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row>
    <row r="21" spans="1:64" s="15" customFormat="1" ht="30" customHeight="1" thickBot="1">
      <c r="A21" s="10"/>
      <c r="B21" s="42" t="s">
        <v>102</v>
      </c>
      <c r="C21" s="41"/>
      <c r="D21" s="40"/>
      <c r="E21" s="39">
        <f ca="1">E9+15</f>
        <v>45423</v>
      </c>
      <c r="F21" s="39">
        <f ca="1">E21+5</f>
        <v>45428</v>
      </c>
      <c r="G21" s="25"/>
      <c r="H21" s="25">
        <f t="shared" ca="1" si="4"/>
        <v>6</v>
      </c>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row>
    <row r="22" spans="1:64" s="15" customFormat="1" ht="30" customHeight="1" thickBot="1">
      <c r="A22" s="10"/>
      <c r="B22" s="42" t="s">
        <v>104</v>
      </c>
      <c r="C22" s="41"/>
      <c r="D22" s="40"/>
      <c r="E22" s="39">
        <f ca="1">F21+1</f>
        <v>45429</v>
      </c>
      <c r="F22" s="39">
        <f ca="1">E22+4</f>
        <v>45433</v>
      </c>
      <c r="G22" s="25"/>
      <c r="H22" s="25">
        <f t="shared" ca="1" si="4"/>
        <v>5</v>
      </c>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s="15" customFormat="1" ht="30" customHeight="1" thickBot="1">
      <c r="A23" s="10"/>
      <c r="B23" s="42" t="s">
        <v>105</v>
      </c>
      <c r="C23" s="41"/>
      <c r="D23" s="40"/>
      <c r="E23" s="39">
        <f ca="1">E22+5</f>
        <v>45434</v>
      </c>
      <c r="F23" s="39">
        <f ca="1">E23+5</f>
        <v>45439</v>
      </c>
      <c r="G23" s="25"/>
      <c r="H23" s="25">
        <f t="shared" ca="1" si="4"/>
        <v>6</v>
      </c>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row>
    <row r="24" spans="1:64" s="15" customFormat="1" ht="30" customHeight="1" thickBot="1">
      <c r="A24" s="10"/>
      <c r="B24" s="42" t="s">
        <v>106</v>
      </c>
      <c r="C24" s="41"/>
      <c r="D24" s="40"/>
      <c r="E24" s="39">
        <f ca="1">F23+1</f>
        <v>45440</v>
      </c>
      <c r="F24" s="39">
        <f ca="1">E24+4</f>
        <v>45444</v>
      </c>
      <c r="G24" s="25"/>
      <c r="H24" s="25">
        <f t="shared" ca="1" si="4"/>
        <v>5</v>
      </c>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row>
    <row r="25" spans="1:64" s="15" customFormat="1" ht="30" customHeight="1" thickBot="1">
      <c r="A25" s="10"/>
      <c r="B25" s="42" t="s">
        <v>107</v>
      </c>
      <c r="C25" s="41"/>
      <c r="D25" s="40"/>
      <c r="E25" s="39">
        <f ca="1">E23</f>
        <v>45434</v>
      </c>
      <c r="F25" s="39">
        <f ca="1">E25+4</f>
        <v>45438</v>
      </c>
      <c r="G25" s="25"/>
      <c r="H25" s="25">
        <f t="shared" ca="1" si="4"/>
        <v>5</v>
      </c>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row>
    <row r="26" spans="1:64" s="15" customFormat="1" ht="30" customHeight="1" thickBot="1">
      <c r="A26" s="10" t="s">
        <v>110</v>
      </c>
      <c r="B26" s="38" t="s">
        <v>112</v>
      </c>
      <c r="C26" s="37"/>
      <c r="D26" s="36"/>
      <c r="E26" s="35"/>
      <c r="F26" s="34"/>
      <c r="G26" s="25"/>
      <c r="H26" s="25" t="str">
        <f t="shared" si="4"/>
        <v/>
      </c>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row>
    <row r="27" spans="1:64" s="15" customFormat="1" ht="30" customHeight="1" thickBot="1">
      <c r="A27" s="10"/>
      <c r="B27" s="33" t="s">
        <v>102</v>
      </c>
      <c r="C27" s="32"/>
      <c r="D27" s="31"/>
      <c r="E27" s="30" t="s">
        <v>113</v>
      </c>
      <c r="F27" s="30" t="s">
        <v>113</v>
      </c>
      <c r="G27" s="25"/>
      <c r="H27" s="25" t="e">
        <f t="shared" si="4"/>
        <v>#VALUE!</v>
      </c>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row>
    <row r="28" spans="1:64" s="15" customFormat="1" ht="30" customHeight="1" thickBot="1">
      <c r="A28" s="10"/>
      <c r="B28" s="33" t="s">
        <v>104</v>
      </c>
      <c r="C28" s="32"/>
      <c r="D28" s="31"/>
      <c r="E28" s="30" t="s">
        <v>113</v>
      </c>
      <c r="F28" s="30" t="s">
        <v>113</v>
      </c>
      <c r="G28" s="25"/>
      <c r="H28" s="25" t="e">
        <f t="shared" si="4"/>
        <v>#VALUE!</v>
      </c>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row>
    <row r="29" spans="1:64" s="15" customFormat="1" ht="30" customHeight="1" thickBot="1">
      <c r="A29" s="10"/>
      <c r="B29" s="33" t="s">
        <v>105</v>
      </c>
      <c r="C29" s="32"/>
      <c r="D29" s="31"/>
      <c r="E29" s="30" t="s">
        <v>113</v>
      </c>
      <c r="F29" s="30" t="s">
        <v>113</v>
      </c>
      <c r="G29" s="25"/>
      <c r="H29" s="25" t="e">
        <f t="shared" si="4"/>
        <v>#VALUE!</v>
      </c>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row>
    <row r="30" spans="1:64" s="15" customFormat="1" ht="30" customHeight="1" thickBot="1">
      <c r="A30" s="10"/>
      <c r="B30" s="33" t="s">
        <v>106</v>
      </c>
      <c r="C30" s="32"/>
      <c r="D30" s="31"/>
      <c r="E30" s="30" t="s">
        <v>113</v>
      </c>
      <c r="F30" s="30" t="s">
        <v>113</v>
      </c>
      <c r="G30" s="25"/>
      <c r="H30" s="25" t="e">
        <f t="shared" si="4"/>
        <v>#VALUE!</v>
      </c>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row>
    <row r="31" spans="1:64" s="15" customFormat="1" ht="30" customHeight="1" thickBot="1">
      <c r="A31" s="10"/>
      <c r="B31" s="33" t="s">
        <v>107</v>
      </c>
      <c r="C31" s="32"/>
      <c r="D31" s="31"/>
      <c r="E31" s="30" t="s">
        <v>113</v>
      </c>
      <c r="F31" s="30" t="s">
        <v>113</v>
      </c>
      <c r="G31" s="25"/>
      <c r="H31" s="25" t="e">
        <f t="shared" si="4"/>
        <v>#VALUE!</v>
      </c>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row>
    <row r="32" spans="1:64" s="15" customFormat="1" ht="30" customHeight="1" thickBot="1">
      <c r="A32" s="10" t="s">
        <v>114</v>
      </c>
      <c r="B32" s="29"/>
      <c r="C32" s="28"/>
      <c r="D32" s="27"/>
      <c r="E32" s="26"/>
      <c r="F32" s="26"/>
      <c r="G32" s="25"/>
      <c r="H32" s="25" t="str">
        <f t="shared" si="4"/>
        <v/>
      </c>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row>
    <row r="33" spans="1:64" s="15" customFormat="1" ht="30" customHeight="1" thickBot="1">
      <c r="A33" s="23" t="s">
        <v>115</v>
      </c>
      <c r="B33" s="22" t="s">
        <v>116</v>
      </c>
      <c r="C33" s="21"/>
      <c r="D33" s="20"/>
      <c r="E33" s="19"/>
      <c r="F33" s="18"/>
      <c r="G33" s="17"/>
      <c r="H33" s="17" t="str">
        <f t="shared" si="4"/>
        <v/>
      </c>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row>
    <row r="34" spans="1:64" ht="30" customHeight="1">
      <c r="G34" s="14"/>
    </row>
    <row r="35" spans="1:64" ht="30" customHeight="1">
      <c r="C35" s="13"/>
      <c r="F35" s="12"/>
    </row>
    <row r="36" spans="1:64" ht="30" customHeight="1">
      <c r="C36" s="11"/>
    </row>
  </sheetData>
  <mergeCells count="12">
    <mergeCell ref="C3:D3"/>
    <mergeCell ref="C4:D4"/>
    <mergeCell ref="B5:G5"/>
    <mergeCell ref="AK4:AQ4"/>
    <mergeCell ref="AR4:AX4"/>
    <mergeCell ref="AY4:BE4"/>
    <mergeCell ref="BF4:BL4"/>
    <mergeCell ref="E3:F3"/>
    <mergeCell ref="I4:O4"/>
    <mergeCell ref="P4:V4"/>
    <mergeCell ref="W4:AC4"/>
    <mergeCell ref="AD4:AJ4"/>
  </mergeCells>
  <conditionalFormatting sqref="D7:D33">
    <cfRule type="dataBar" priority="1">
      <dataBar>
        <cfvo type="num" val="0"/>
        <cfvo type="num" val="1"/>
        <color theme="0" tint="-0.249977111117893"/>
      </dataBar>
      <extLst>
        <ext xmlns:x14="http://schemas.microsoft.com/office/spreadsheetml/2009/9/main" uri="{B025F937-C7B1-47D3-B67F-A62EFF666E3E}">
          <x14:id>{8ACEAC75-EA62-425F-BC16-0098AB763BAE}</x14:id>
        </ext>
      </extLst>
    </cfRule>
  </conditionalFormatting>
  <conditionalFormatting sqref="I5:BL33">
    <cfRule type="expression" dxfId="2" priority="4">
      <formula>AND(TODAY()&gt;=I$5,TODAY()&lt;J$5)</formula>
    </cfRule>
  </conditionalFormatting>
  <conditionalFormatting sqref="I7:BL33">
    <cfRule type="expression" dxfId="1" priority="2">
      <formula>AND(task_start&lt;=I$5,ROUNDDOWN((task_end-task_start+1)*task_progress,0)+task_start-1&gt;=I$5)</formula>
    </cfRule>
    <cfRule type="expression" dxfId="0" priority="3" stopIfTrue="1">
      <formula>AND(task_end&gt;=I$5,task_start&lt;J$5)</formula>
    </cfRule>
  </conditionalFormatting>
  <dataValidations count="1">
    <dataValidation type="whole" operator="greaterThanOrEqual" allowBlank="1" showInputMessage="1" promptTitle="Display Week" prompt="Changing this number will scroll the Gantt Chart view." sqref="E4" xr:uid="{00000000-0002-0000-0000-000000000000}">
      <formula1>1</formula1>
    </dataValidation>
  </dataValidations>
  <hyperlinks>
    <hyperlink ref="I2" r:id="rId1" display="https://www.vertex42.com/ExcelTemplates/simple-gantt-chart.html" xr:uid="{00000000-0004-0000-0000-000000000000}"/>
    <hyperlink ref="I1" r:id="rId2" xr:uid="{00000000-0004-0000-0000-000001000000}"/>
  </hyperlinks>
  <printOptions horizontalCentered="1"/>
  <pageMargins left="0.35" right="0.35" top="0.35" bottom="0.5" header="0.3" footer="0.3"/>
  <pageSetup scale="57" fitToHeight="0" orientation="landscape" r:id="rId3"/>
  <headerFooter differentFirst="1" scaleWithDoc="0">
    <oddFooter>Page &amp;P of &amp;N</oddFooter>
  </headerFooter>
  <drawing r:id="rId4"/>
  <extLst>
    <ext xmlns:x14="http://schemas.microsoft.com/office/spreadsheetml/2009/9/main" uri="{78C0D931-6437-407d-A8EE-F0AAD7539E65}">
      <x14:conditionalFormattings>
        <x14:conditionalFormatting xmlns:xm="http://schemas.microsoft.com/office/excel/2006/main">
          <x14:cfRule type="dataBar" id="{8ACEAC75-EA62-425F-BC16-0098AB763BAE}">
            <x14:dataBar minLength="0" maxLength="100" gradient="0">
              <x14:cfvo type="num">
                <xm:f>0</xm:f>
              </x14:cfvo>
              <x14:cfvo type="num">
                <xm:f>1</xm:f>
              </x14:cfvo>
              <x14:negativeFillColor rgb="FFFF0000"/>
              <x14:axisColor rgb="FF000000"/>
            </x14:dataBar>
          </x14:cfRule>
          <xm:sqref>D7:D33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AEB73-2D71-472A-B0BD-AC40ABA88A57}">
  <dimension ref="A1:F33"/>
  <sheetViews>
    <sheetView zoomScale="115" zoomScaleNormal="115" zoomScalePageLayoutView="68" workbookViewId="0">
      <selection activeCell="E19" sqref="E19"/>
    </sheetView>
  </sheetViews>
  <sheetFormatPr defaultRowHeight="15"/>
  <cols>
    <col min="1" max="1" width="19.5703125" bestFit="1" customWidth="1"/>
    <col min="2" max="2" width="11.85546875" bestFit="1" customWidth="1"/>
    <col min="3" max="3" width="11.42578125" bestFit="1" customWidth="1"/>
    <col min="4" max="4" width="11.85546875" bestFit="1" customWidth="1"/>
    <col min="5" max="5" width="39.5703125" bestFit="1" customWidth="1"/>
    <col min="6" max="6" width="28" customWidth="1"/>
  </cols>
  <sheetData>
    <row r="1" spans="1:6">
      <c r="A1" s="125" t="s">
        <v>117</v>
      </c>
      <c r="B1" s="126"/>
      <c r="C1" s="126"/>
      <c r="D1" s="126"/>
      <c r="E1" s="126"/>
      <c r="F1" s="127"/>
    </row>
    <row r="2" spans="1:6" ht="26.25" customHeight="1">
      <c r="A2" s="128" t="s">
        <v>118</v>
      </c>
      <c r="B2" s="158" t="s">
        <v>119</v>
      </c>
      <c r="C2" s="158" t="s">
        <v>120</v>
      </c>
      <c r="D2" s="158" t="s">
        <v>121</v>
      </c>
      <c r="E2" s="158" t="s">
        <v>122</v>
      </c>
      <c r="F2" s="128" t="s">
        <v>123</v>
      </c>
    </row>
    <row r="3" spans="1:6">
      <c r="A3" s="129"/>
      <c r="B3" s="129"/>
      <c r="C3" s="129"/>
      <c r="D3" s="129"/>
      <c r="E3" s="129"/>
      <c r="F3" s="129"/>
    </row>
    <row r="4" spans="1:6">
      <c r="A4" s="129"/>
      <c r="B4" s="129"/>
      <c r="C4" s="129"/>
      <c r="D4" s="129"/>
      <c r="E4" s="129"/>
      <c r="F4" s="129"/>
    </row>
    <row r="5" spans="1:6">
      <c r="A5" s="129"/>
      <c r="B5" s="129"/>
      <c r="C5" s="129"/>
      <c r="D5" s="129"/>
      <c r="E5" s="129"/>
      <c r="F5" s="129"/>
    </row>
    <row r="6" spans="1:6">
      <c r="A6" s="129"/>
      <c r="B6" s="129"/>
      <c r="C6" s="129"/>
      <c r="D6" s="129"/>
      <c r="E6" s="129"/>
      <c r="F6" s="129"/>
    </row>
    <row r="7" spans="1:6">
      <c r="A7" s="130"/>
      <c r="B7" s="129"/>
      <c r="C7" s="129"/>
      <c r="D7" s="129"/>
      <c r="E7" s="129"/>
      <c r="F7" s="129"/>
    </row>
    <row r="8" spans="1:6" ht="15.75" thickBot="1">
      <c r="A8" s="131" t="s">
        <v>124</v>
      </c>
      <c r="B8" s="132">
        <f>SUM(B3:B7)</f>
        <v>0</v>
      </c>
      <c r="C8" s="132">
        <f>SUM(C3:C7)</f>
        <v>0</v>
      </c>
      <c r="D8" s="132">
        <f>SUM(D3:D7)</f>
        <v>0</v>
      </c>
      <c r="E8" s="132"/>
      <c r="F8" s="133"/>
    </row>
    <row r="9" spans="1:6" ht="15.75" thickTop="1">
      <c r="A9" s="134"/>
      <c r="B9" s="135"/>
      <c r="C9" s="135"/>
      <c r="D9" s="135"/>
      <c r="E9" s="135"/>
      <c r="F9" s="135"/>
    </row>
    <row r="10" spans="1:6">
      <c r="A10" s="136" t="s">
        <v>125</v>
      </c>
      <c r="B10" s="137"/>
      <c r="C10" s="137"/>
      <c r="D10" s="137"/>
      <c r="E10" s="137"/>
      <c r="F10" s="138"/>
    </row>
    <row r="11" spans="1:6" ht="29.25" customHeight="1">
      <c r="A11" s="128" t="s">
        <v>118</v>
      </c>
      <c r="B11" s="158" t="s">
        <v>119</v>
      </c>
      <c r="C11" s="158" t="s">
        <v>120</v>
      </c>
      <c r="D11" s="158" t="s">
        <v>121</v>
      </c>
      <c r="E11" s="158" t="s">
        <v>122</v>
      </c>
      <c r="F11" s="128" t="s">
        <v>123</v>
      </c>
    </row>
    <row r="12" spans="1:6">
      <c r="A12" s="139"/>
      <c r="B12" s="140"/>
      <c r="C12" s="140"/>
      <c r="D12" s="140"/>
      <c r="E12" s="141"/>
      <c r="F12" s="142"/>
    </row>
    <row r="13" spans="1:6">
      <c r="A13" s="139"/>
      <c r="B13" s="140"/>
      <c r="C13" s="140"/>
      <c r="D13" s="140"/>
      <c r="E13" s="140"/>
      <c r="F13" s="142"/>
    </row>
    <row r="14" spans="1:6">
      <c r="A14" s="139"/>
      <c r="B14" s="140"/>
      <c r="C14" s="140"/>
      <c r="D14" s="140"/>
      <c r="E14" s="140"/>
      <c r="F14" s="142"/>
    </row>
    <row r="15" spans="1:6">
      <c r="A15" s="139"/>
      <c r="B15" s="140"/>
      <c r="C15" s="140"/>
      <c r="D15" s="140"/>
      <c r="E15" s="140"/>
      <c r="F15" s="142"/>
    </row>
    <row r="16" spans="1:6">
      <c r="A16" s="139"/>
      <c r="B16" s="140"/>
      <c r="C16" s="140"/>
      <c r="D16" s="143"/>
      <c r="E16" s="140"/>
      <c r="F16" s="142"/>
    </row>
    <row r="17" spans="1:6">
      <c r="A17" s="139"/>
      <c r="B17" s="144"/>
      <c r="C17" s="144"/>
      <c r="D17" s="144"/>
      <c r="E17" s="144"/>
      <c r="F17" s="2"/>
    </row>
    <row r="18" spans="1:6">
      <c r="A18" s="139"/>
      <c r="B18" s="144"/>
      <c r="C18" s="144"/>
      <c r="D18" s="144"/>
      <c r="E18" s="144"/>
      <c r="F18" s="2"/>
    </row>
    <row r="19" spans="1:6">
      <c r="A19" s="1"/>
      <c r="B19" s="1"/>
      <c r="C19" s="1"/>
      <c r="D19" s="1"/>
      <c r="E19" s="1"/>
      <c r="F19" s="2"/>
    </row>
    <row r="20" spans="1:6" ht="15.75" thickBot="1">
      <c r="A20" s="131" t="s">
        <v>124</v>
      </c>
      <c r="B20" s="132">
        <f>SUM(B12:B19)</f>
        <v>0</v>
      </c>
      <c r="C20" s="132">
        <f>SUM(C12:C19)</f>
        <v>0</v>
      </c>
      <c r="D20" s="132">
        <f>SUM(D12:D19)</f>
        <v>0</v>
      </c>
      <c r="E20" s="132"/>
      <c r="F20" s="133"/>
    </row>
    <row r="21" spans="1:6" ht="15.75" thickTop="1">
      <c r="A21" s="145"/>
      <c r="B21" s="145"/>
      <c r="C21" s="145"/>
      <c r="D21" s="145"/>
      <c r="E21" s="145"/>
      <c r="F21" s="145"/>
    </row>
    <row r="22" spans="1:6">
      <c r="A22" s="136" t="s">
        <v>126</v>
      </c>
      <c r="B22" s="137"/>
      <c r="C22" s="137"/>
      <c r="D22" s="137"/>
      <c r="E22" s="137"/>
      <c r="F22" s="146"/>
    </row>
    <row r="23" spans="1:6" ht="30.75" customHeight="1">
      <c r="A23" s="128" t="s">
        <v>118</v>
      </c>
      <c r="B23" s="158" t="s">
        <v>119</v>
      </c>
      <c r="C23" s="158" t="s">
        <v>120</v>
      </c>
      <c r="D23" s="158" t="s">
        <v>121</v>
      </c>
      <c r="E23" s="128"/>
      <c r="F23" s="128" t="s">
        <v>123</v>
      </c>
    </row>
    <row r="24" spans="1:6">
      <c r="A24" s="139"/>
      <c r="B24" s="140"/>
      <c r="C24" s="140"/>
      <c r="D24" s="140"/>
      <c r="E24" s="140"/>
      <c r="F24" s="147"/>
    </row>
    <row r="25" spans="1:6">
      <c r="A25" s="139"/>
      <c r="B25" s="140"/>
      <c r="C25" s="140"/>
      <c r="D25" s="140"/>
      <c r="E25" s="140"/>
      <c r="F25" s="147"/>
    </row>
    <row r="26" spans="1:6">
      <c r="A26" s="139"/>
      <c r="B26" s="140"/>
      <c r="C26" s="140"/>
      <c r="D26" s="140"/>
      <c r="E26" s="140"/>
      <c r="F26" s="147"/>
    </row>
    <row r="27" spans="1:6">
      <c r="A27" s="139"/>
      <c r="B27" s="140"/>
      <c r="C27" s="140"/>
      <c r="D27" s="140"/>
      <c r="E27" s="140"/>
      <c r="F27" s="147"/>
    </row>
    <row r="28" spans="1:6">
      <c r="A28" s="139"/>
      <c r="B28" s="140"/>
      <c r="C28" s="140"/>
      <c r="D28" s="140"/>
      <c r="E28" s="140"/>
      <c r="F28" s="147"/>
    </row>
    <row r="29" spans="1:6">
      <c r="A29" s="139"/>
      <c r="B29" s="140"/>
      <c r="C29" s="140"/>
      <c r="D29" s="140"/>
      <c r="E29" s="140"/>
      <c r="F29" s="147"/>
    </row>
    <row r="30" spans="1:6">
      <c r="A30" s="139"/>
      <c r="B30" s="140"/>
      <c r="C30" s="140"/>
      <c r="D30" s="140"/>
      <c r="E30" s="140"/>
      <c r="F30" s="147"/>
    </row>
    <row r="31" spans="1:6" ht="15.75" thickBot="1">
      <c r="A31" s="131" t="s">
        <v>124</v>
      </c>
      <c r="B31" s="132">
        <f>SUM(B24:B25)</f>
        <v>0</v>
      </c>
      <c r="C31" s="132">
        <f>SUM(C24:C25)</f>
        <v>0</v>
      </c>
      <c r="D31" s="132">
        <f>SUM(D24:D25)</f>
        <v>0</v>
      </c>
      <c r="E31" s="132"/>
      <c r="F31" s="133"/>
    </row>
    <row r="32" spans="1:6" ht="15.75" thickTop="1">
      <c r="A32" s="145"/>
      <c r="B32" s="145"/>
      <c r="C32" s="145"/>
      <c r="D32" s="145"/>
      <c r="E32" s="145"/>
      <c r="F32" s="145"/>
    </row>
    <row r="33" spans="1:6" ht="15.75">
      <c r="A33" s="148" t="s">
        <v>127</v>
      </c>
      <c r="B33" s="149">
        <f>SUM(B8 - (B20+B31))</f>
        <v>0</v>
      </c>
      <c r="C33" s="149">
        <f>SUM(C8 - (C20+C31))</f>
        <v>0</v>
      </c>
      <c r="D33" s="149">
        <f>SUM(D8 - (D20+D31))</f>
        <v>0</v>
      </c>
      <c r="E33" s="149"/>
      <c r="F33" s="150"/>
    </row>
  </sheetData>
  <pageMargins left="0.7" right="0.7" top="0.75" bottom="0.75" header="0.3" footer="0.3"/>
  <pageSetup orientation="landscape" r:id="rId1"/>
  <headerFooter>
    <oddHeader>&amp;C&amp;"Arial Black,Regular"&amp;14Project Budget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Project Plan</vt:lpstr>
      <vt:lpstr>Work Breakdown Structure</vt:lpstr>
      <vt:lpstr>Communications Matrix</vt:lpstr>
      <vt:lpstr>ProjectSchedule</vt:lpstr>
      <vt:lpstr>Budget</vt:lpstr>
      <vt:lpstr>Display_Week</vt:lpstr>
      <vt:lpstr>'Work Breakdown Structure'!Print_Area</vt:lpstr>
      <vt:lpstr>ProjectSchedule!Print_Titles</vt:lpstr>
      <vt:lpstr>Project_Start</vt:lpstr>
      <vt:lpstr>ProjectSchedule!task_end</vt:lpstr>
      <vt:lpstr>ProjectSchedule!task_progress</vt:lpstr>
      <vt:lpstr>ProjectSchedule!task_start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Khan, Raiaan</cp:lastModifiedBy>
  <cp:revision/>
  <dcterms:created xsi:type="dcterms:W3CDTF">2020-07-03T16:39:58Z</dcterms:created>
  <dcterms:modified xsi:type="dcterms:W3CDTF">2024-04-26T20:18:25Z</dcterms:modified>
  <cp:category/>
  <cp:contentStatus/>
</cp:coreProperties>
</file>